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gottolengo.sharepoint.com/sites/segreteria-ARCHIVIO/Documenti condivisi/ARCHIVIO/0 SCAMBIO/02 Nicola/0 Appunti/"/>
    </mc:Choice>
  </mc:AlternateContent>
  <xr:revisionPtr revIDLastSave="14" documentId="13_ncr:1_{EC69C031-D9CD-4904-A4A2-24563DD8C495}" xr6:coauthVersionLast="47" xr6:coauthVersionMax="47" xr10:uidLastSave="{294465E8-E7C1-4356-B458-0A5246821AAD}"/>
  <bookViews>
    <workbookView xWindow="-120" yWindow="-120" windowWidth="29040" windowHeight="15720" xr2:uid="{00000000-000D-0000-FFFF-FFFF00000000}"/>
  </bookViews>
  <sheets>
    <sheet name="Personalizza" sheetId="3" r:id="rId1"/>
    <sheet name="Registro" sheetId="1" r:id="rId2"/>
    <sheet name="Provvedimento" sheetId="2" r:id="rId3"/>
  </sheets>
  <definedNames>
    <definedName name="_xlnm._FilterDatabase" localSheetId="1" hidden="1">Registro!$B$6:$C$6</definedName>
    <definedName name="_xlnm.Print_Area" localSheetId="2">Provvedimento!$A$4:$H$51</definedName>
    <definedName name="_xlnm.Print_Area" localSheetId="1">Registro!$A$2:$N$206</definedName>
    <definedName name="_xlnm.Print_Titles" localSheetId="1">Registro!$2:$6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2" l="1"/>
  <c r="K9" i="2"/>
  <c r="J9" i="2"/>
  <c r="D33" i="2"/>
  <c r="C71" i="3"/>
  <c r="C70" i="3"/>
  <c r="C68" i="3"/>
  <c r="C67" i="3"/>
  <c r="C69" i="3"/>
  <c r="C66" i="3"/>
  <c r="G11" i="2"/>
  <c r="D209" i="1"/>
  <c r="D210" i="1"/>
  <c r="K210" i="1"/>
  <c r="F51" i="2"/>
  <c r="K209" i="1"/>
  <c r="G50" i="2"/>
  <c r="K208" i="1"/>
  <c r="G49" i="2"/>
  <c r="A2" i="1"/>
  <c r="A9" i="2" l="1"/>
  <c r="B20" i="2"/>
  <c r="E14" i="2"/>
  <c r="A6" i="2"/>
  <c r="A7" i="2"/>
  <c r="A8" i="2"/>
  <c r="A5" i="2"/>
  <c r="D36" i="2"/>
  <c r="D44" i="2"/>
  <c r="E42" i="2"/>
  <c r="G41" i="2"/>
  <c r="E41" i="2"/>
  <c r="G39" i="2"/>
  <c r="E39" i="2"/>
  <c r="G38" i="2"/>
  <c r="C27" i="2" s="1"/>
  <c r="D35" i="2"/>
  <c r="B21" i="2" s="1"/>
  <c r="C26" i="2" l="1"/>
  <c r="C24" i="2"/>
  <c r="C25" i="2"/>
  <c r="B19" i="2"/>
  <c r="C19" i="2"/>
  <c r="B36" i="2"/>
  <c r="B3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Nicola Kora</author>
    <author>Nicola Arena</author>
  </authors>
  <commentList>
    <comment ref="A4" authorId="0" shapeId="0" xr:uid="{7209FB82-4CD8-49DB-A593-2FAE1A176B5A}">
      <text>
        <r>
          <rPr>
            <b/>
            <sz val="9"/>
            <color indexed="81"/>
            <rFont val="Tahoma"/>
            <charset val="1"/>
          </rPr>
          <t>In alternativa puoi inserire l'immagine della carta intestata della scuola coprendo lo spazio predisposto.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50" authorId="1" shapeId="0" xr:uid="{BA49CF96-8A75-4EA9-9EFD-26F31AB93E83}">
      <text>
        <r>
          <rPr>
            <b/>
            <sz val="9"/>
            <color indexed="81"/>
            <rFont val="Tahoma"/>
            <charset val="1"/>
          </rPr>
          <t>Cella non protetta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<sst xmlns="http://schemas.openxmlformats.org/spreadsheetml/2006/main" count="377" uniqueCount="334">
  <si>
    <t>Qualifica</t>
  </si>
  <si>
    <t>Fascia</t>
  </si>
  <si>
    <t>M.A.D.</t>
  </si>
  <si>
    <t>dal</t>
  </si>
  <si>
    <t>al</t>
  </si>
  <si>
    <t>ore sett.li</t>
  </si>
  <si>
    <t>Posizione</t>
  </si>
  <si>
    <t>Punteggio</t>
  </si>
  <si>
    <t>Oggetto:</t>
  </si>
  <si>
    <t xml:space="preserve">Provvedimento di individuazione destinatario di proposta contratto a tempo determinato </t>
  </si>
  <si>
    <t>IL DIRIGENTE SCOLASTICO</t>
  </si>
  <si>
    <t>Espletata la procedura di reclutamento;</t>
  </si>
  <si>
    <t>INDIVIDUA</t>
  </si>
  <si>
    <t>Sede di servizio:</t>
  </si>
  <si>
    <t>Referente del Procedimento</t>
  </si>
  <si>
    <t>●</t>
  </si>
  <si>
    <t>Durata contratto:</t>
  </si>
  <si>
    <t xml:space="preserve">Avverso il presente atto potranno esse esperiti i rimedi giurisdizionali ed amministrativi </t>
  </si>
  <si>
    <t>classe di concorso</t>
  </si>
  <si>
    <t xml:space="preserve">Docente Infanzia - Normale </t>
  </si>
  <si>
    <t xml:space="preserve">Docente Infanzia - Sostegno </t>
  </si>
  <si>
    <t>Docente Primaria - Sostegno</t>
  </si>
  <si>
    <t>Docente Primaria - Lingua:</t>
  </si>
  <si>
    <t>Sede/Plesso di servizio</t>
  </si>
  <si>
    <t>All'</t>
  </si>
  <si>
    <t>Dati del supplente</t>
  </si>
  <si>
    <t>Contratto</t>
  </si>
  <si>
    <t>LA DIRIGENTE SCOLASTICA</t>
  </si>
  <si>
    <t>del Sito web della scuola</t>
  </si>
  <si>
    <t>Data</t>
  </si>
  <si>
    <t>Cognome e nome</t>
  </si>
  <si>
    <t>a partire dalla graduatoria d'istituto in corso di validità a.s.</t>
  </si>
  <si>
    <t>Docente Primaria - Comune</t>
  </si>
  <si>
    <t>Considerata la necessità di reclutare una/un supplente;</t>
  </si>
  <si>
    <t>Docente Scuola media</t>
  </si>
  <si>
    <t>Docente Scuola media unificata Sostegno</t>
  </si>
  <si>
    <t>Docente diplomato sec. II grado</t>
  </si>
  <si>
    <t>Docente laureato sec. II grado</t>
  </si>
  <si>
    <t>Docente laureato sec. II grado unificata Sostegno</t>
  </si>
  <si>
    <t>Collaboratore scolastico</t>
  </si>
  <si>
    <t>Collaboratore scol. dei servizi</t>
  </si>
  <si>
    <t>Collaboratore scol addetto az.agrarie</t>
  </si>
  <si>
    <t>Assistente amministrativo</t>
  </si>
  <si>
    <t>Assistente tecnico</t>
  </si>
  <si>
    <t>Cuoco</t>
  </si>
  <si>
    <t>Infermiere</t>
  </si>
  <si>
    <t>Guardarobiere</t>
  </si>
  <si>
    <t>Coordinatore amministrativo</t>
  </si>
  <si>
    <t>Coordinatore tecnico</t>
  </si>
  <si>
    <t>Direttore dei servvizi generali ed amm.vi</t>
  </si>
  <si>
    <t>APPUNTI</t>
  </si>
  <si>
    <t>Graduatorie</t>
  </si>
  <si>
    <t>Albo online - Categoria:</t>
  </si>
  <si>
    <t>Ministero dell'Istruzione e del Merito</t>
  </si>
  <si>
    <t>Intestazione scuola</t>
  </si>
  <si>
    <t>Inserisci i dati nel foglio "Registro" e poi scegli da questa tendina il Provvedimento da pubblicare.</t>
  </si>
  <si>
    <t>A.S.:</t>
  </si>
  <si>
    <t>Registro Provvedimento di individuazione destinatario di proposta contratto a tempo determinato a partire dalla graduatoria d'istituto in corso si validità.</t>
  </si>
  <si>
    <t>Graduatorie di istituto</t>
  </si>
  <si>
    <t>Interpello</t>
  </si>
  <si>
    <t>Operatore scolastico</t>
  </si>
  <si>
    <t>Scegli</t>
  </si>
  <si>
    <t>….......................................................</t>
  </si>
  <si>
    <t>…......................................................</t>
  </si>
  <si>
    <t>…........................................................</t>
  </si>
  <si>
    <t>….........................................................</t>
  </si>
  <si>
    <t>…..........................................................</t>
  </si>
  <si>
    <t>…...........................................................</t>
  </si>
  <si>
    <t>Visto il Decreto Ministeriale 89 del 21 maggio 2024 - Aggiornamento graduatorie di circolo e di istituto di terza fascia personale ATA triennio scolastico 2024-2027;</t>
  </si>
  <si>
    <t>Aspirante:</t>
  </si>
  <si>
    <t>Tipo graduatoria:</t>
  </si>
  <si>
    <t>Graduatoria di Istituto</t>
  </si>
  <si>
    <t>Nome e cognome</t>
  </si>
  <si>
    <t>Dirigente Scolastico</t>
  </si>
  <si>
    <t>Graduatorie di istituto DOCENTI</t>
  </si>
  <si>
    <t>Graduatorie di istituto ATA</t>
  </si>
  <si>
    <t>4^ riga</t>
  </si>
  <si>
    <t>1^ riga</t>
  </si>
  <si>
    <t>2^ riga</t>
  </si>
  <si>
    <t>3^ riga</t>
  </si>
  <si>
    <t>File Registro Pubblicazione Albo Contratti da graduatorie istituto - www.arenanicola.com - V. 2</t>
  </si>
  <si>
    <t>Sito web della scuola</t>
  </si>
  <si>
    <t>Data pubblicazione</t>
  </si>
  <si>
    <t>Protocollo</t>
  </si>
  <si>
    <t>Tipo firma</t>
  </si>
  <si>
    <t>Firma autografa sostituita a mezzo stampa ai sensi e per gli effetti dell'art. 3, c.2, D.Lgs n. 39/1994.</t>
  </si>
  <si>
    <t>Documento informatico firmato digitalmente ai sensi del D.Lgs 82/2005 s.m.i. e norme collegate.</t>
  </si>
  <si>
    <t>Facoltativo, puoi anche modificare la frase</t>
  </si>
  <si>
    <t xml:space="preserve">  In alternativa, nel foglio "Provvedimento", puoi inserire l'immagine della carta intestata della scuola coprendo lo spazio predisposto.</t>
  </si>
  <si>
    <t>By Nicola Arena</t>
  </si>
  <si>
    <t>Al</t>
  </si>
  <si>
    <t>Data produzione II fascia</t>
  </si>
  <si>
    <t>Data produzione III fascia</t>
  </si>
  <si>
    <t>Data produzione I fascia</t>
  </si>
  <si>
    <t>I FASCIA</t>
  </si>
  <si>
    <t>II FASCIA</t>
  </si>
  <si>
    <t>III FASCIA</t>
  </si>
  <si>
    <t>Viste le graduatorie di istituto definitive, in corso di validità, degli aspiranti a supplenza,</t>
  </si>
  <si>
    <t>I</t>
  </si>
  <si>
    <t>II</t>
  </si>
  <si>
    <t>III</t>
  </si>
  <si>
    <t>I - Istituto viciniore</t>
  </si>
  <si>
    <t>II - Istituto viciniore</t>
  </si>
  <si>
    <t>III - Istituto viciniore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</si>
  <si>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</si>
  <si>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</si>
  <si>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</si>
  <si>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</si>
  <si>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</si>
  <si>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</si>
  <si>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</si>
  <si>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</si>
  <si>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</si>
  <si>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</si>
  <si>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</si>
  <si>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</si>
  <si>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</si>
  <si>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</si>
  <si>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</si>
  <si>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</si>
  <si>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</si>
  <si>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</si>
  <si>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</si>
  <si>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</si>
  <si>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</si>
  <si>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</si>
  <si>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</si>
  <si>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</si>
  <si>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</si>
  <si>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</si>
  <si>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</si>
  <si>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</si>
  <si>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Provvedimento</t>
  </si>
  <si>
    <t>n°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</si>
  <si>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</si>
  <si>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</si>
  <si>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</si>
  <si>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</si>
  <si>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</si>
  <si>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</si>
  <si>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</si>
  <si>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</si>
  <si>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</si>
  <si>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</si>
  <si>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</si>
  <si>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</si>
  <si>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</si>
  <si>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</si>
  <si>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</si>
  <si>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</si>
  <si>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</si>
  <si>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</si>
  <si>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</si>
  <si>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</si>
  <si>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</si>
  <si>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</si>
  <si>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</si>
  <si>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</si>
  <si>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</si>
  <si>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</si>
  <si>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</si>
  <si>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</si>
  <si>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</si>
  <si>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</si>
  <si>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</si>
  <si>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</si>
  <si>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</si>
  <si>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</si>
  <si>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</si>
  <si>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</si>
  <si>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</si>
  <si>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</si>
  <si>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</si>
  <si>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</si>
  <si>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</si>
  <si>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</si>
  <si>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</si>
  <si>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</si>
  <si>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</si>
  <si>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</si>
  <si>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</si>
  <si>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</si>
  <si>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</si>
  <si>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</si>
  <si>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</si>
  <si>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</si>
  <si>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</si>
  <si>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</si>
  <si>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</si>
  <si>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</si>
  <si>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</si>
  <si>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</si>
  <si>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</si>
  <si>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</si>
  <si>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</si>
  <si>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</si>
  <si>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</si>
  <si>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</si>
  <si>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</si>
  <si>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</si>
  <si>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</si>
  <si>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</si>
  <si>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</si>
  <si>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</si>
  <si>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</si>
  <si>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</si>
  <si>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</si>
  <si>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</si>
  <si>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</si>
  <si>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</si>
  <si>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</si>
  <si>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</si>
  <si>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</si>
  <si>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</si>
  <si>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</si>
  <si>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</si>
  <si>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</si>
  <si>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</si>
  <si>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</si>
  <si>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</si>
  <si>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</si>
  <si>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</si>
  <si>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</si>
  <si>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</si>
  <si>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</si>
  <si>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</si>
  <si>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</si>
  <si>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</si>
  <si>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</si>
  <si>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</si>
  <si>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</si>
  <si>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</si>
  <si>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</si>
  <si>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</si>
  <si>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</si>
  <si>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</si>
  <si>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</si>
  <si>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</si>
  <si>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</si>
  <si>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</si>
  <si>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</si>
  <si>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</si>
  <si>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</si>
  <si>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</si>
  <si>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</si>
  <si>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</si>
  <si>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</si>
  <si>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</si>
  <si>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</si>
  <si>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</si>
  <si>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</si>
  <si>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</si>
  <si>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</si>
  <si>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</si>
  <si>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</si>
  <si>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</si>
  <si>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</si>
  <si>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</si>
  <si>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</si>
  <si>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</si>
  <si>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</si>
  <si>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</si>
  <si>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</si>
  <si>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</si>
  <si>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</si>
  <si>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</si>
  <si>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</si>
  <si>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</si>
  <si>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</si>
  <si>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</si>
  <si>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</si>
  <si>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</si>
  <si>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</si>
  <si>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</si>
  <si>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</si>
  <si>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</si>
  <si>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</si>
  <si>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</si>
  <si>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</si>
  <si>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</si>
  <si>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</si>
  <si>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</si>
  <si>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</si>
  <si>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</si>
  <si>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</si>
  <si>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</si>
  <si>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</si>
  <si>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</si>
  <si>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</si>
  <si>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</si>
  <si>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</si>
  <si>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</si>
  <si>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</si>
  <si>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</si>
  <si>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</si>
  <si>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</si>
  <si>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</si>
  <si>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</si>
  <si>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</si>
  <si>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</si>
  <si>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</si>
  <si>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</si>
  <si>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</si>
  <si>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</si>
  <si>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</si>
  <si>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</si>
  <si>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I - Unificata sostegno</t>
  </si>
  <si>
    <t>II - Unificata sostegno</t>
  </si>
  <si>
    <t>III - Unificata sostegno</t>
  </si>
  <si>
    <t>Fascicolo Personale di</t>
  </si>
  <si>
    <t>QUALE DESTINATARIO DI CONTRATTO DI LAVORO A TEMPO DETERMINATO:</t>
  </si>
  <si>
    <t>Vista la Circolare del 25 luglio 2024 Anno scolastico 2024/2025 – Istruzioni e indicazioni operative in materia di supplenze al personale docente, educativo ed A.T.A;</t>
  </si>
  <si>
    <t>Nel foglio "Provvedimento", se necessario, puoi modificare il nome del Referente</t>
  </si>
  <si>
    <t>https://www.icgottolengo.edu.it/</t>
  </si>
  <si>
    <t>A.A.</t>
  </si>
  <si>
    <t>28/08/2024</t>
  </si>
  <si>
    <t>09/09/2024</t>
  </si>
  <si>
    <t>Istituto Comprensivo Gottolengo (BS)</t>
  </si>
  <si>
    <t>5341</t>
  </si>
  <si>
    <t>5340</t>
  </si>
  <si>
    <t>previsti dall'ordinamento.</t>
  </si>
  <si>
    <t>Vista l’Ordinanza Ministeriale n. 88 del 16 maggio 2024, che contiene le regole per le supplenze ai docenti in vigore per il biennio scolastico 2024 – 2026 (Procedure di aggiornamento delle graduatorie provinciali e di istituto di cui all’articolo 4, commi 6- bis e 6-ter, della legge 3 maggio 1999, n. 124, e di conferimento delle relative supplenze per il personale docente ed educativo;</t>
  </si>
  <si>
    <t>Ilaria Romagnoli</t>
  </si>
  <si>
    <t>Anno scolastico 2026/27</t>
  </si>
  <si>
    <t>5563</t>
  </si>
  <si>
    <t>28/08/2026</t>
  </si>
  <si>
    <t>2026/27</t>
  </si>
  <si>
    <t>02/09/2026</t>
  </si>
  <si>
    <t>31/08/2026</t>
  </si>
  <si>
    <t>5705</t>
  </si>
  <si>
    <t>Albo Online - Nomine personale</t>
  </si>
  <si>
    <t>Simone Morzenti</t>
  </si>
  <si>
    <t>In alternativa al Provvedimento, è possibile pubblicare periodicamente le seguenti informazioni in formato tabellare.</t>
  </si>
  <si>
    <t>Vedi esempi pubblicati.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</si>
</sst>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0" borderId="8" xfId="0" applyFont="1" applyBorder="1" applyProtection="1">
      <protection hidden="1"/>
    </xf>
    <xf numFmtId="0" fontId="2" fillId="0" borderId="0" xfId="0" applyFont="1" applyProtection="1">
      <protection hidden="1"/>
    </xf>
    <xf numFmtId="0" fontId="2" fillId="0" borderId="11" xfId="0" applyFont="1" applyBorder="1" applyProtection="1">
      <protection hidden="1"/>
    </xf>
    <xf numFmtId="0" fontId="2" fillId="0" borderId="2" xfId="0" applyFont="1" applyBorder="1" applyProtection="1">
      <protection hidden="1"/>
    </xf>
    <xf numFmtId="0" fontId="2" fillId="0" borderId="12" xfId="0" applyFont="1" applyBorder="1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0" fontId="2" fillId="0" borderId="3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2" fillId="0" borderId="5" xfId="0" applyFont="1" applyBorder="1" applyProtection="1">
      <protection hidden="1"/>
    </xf>
    <xf numFmtId="0" fontId="2" fillId="0" borderId="9" xfId="0" applyFont="1" applyBorder="1" applyProtection="1">
      <protection hidden="1"/>
    </xf>
    <xf numFmtId="0" fontId="4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3" fillId="0" borderId="3" xfId="0" applyFont="1" applyBorder="1" applyProtection="1">
      <protection hidden="1"/>
    </xf>
    <xf numFmtId="0" fontId="3" fillId="0" borderId="4" xfId="0" applyFont="1" applyBorder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right"/>
      <protection hidden="1"/>
    </xf>
    <xf numFmtId="0" fontId="3" fillId="0" borderId="0" xfId="0" applyFont="1" applyProtection="1">
      <protection hidden="1"/>
    </xf>
    <xf numFmtId="0" fontId="2" fillId="2" borderId="0" xfId="0" applyFont="1" applyFill="1" applyProtection="1">
      <protection hidden="1"/>
    </xf>
    <xf numFmtId="0" fontId="2" fillId="2" borderId="6" xfId="0" applyFont="1" applyFill="1" applyBorder="1" applyProtection="1">
      <protection hidden="1"/>
    </xf>
    <xf numFmtId="0" fontId="2" fillId="2" borderId="2" xfId="0" applyFont="1" applyFill="1" applyBorder="1" applyProtection="1">
      <protection hidden="1"/>
    </xf>
    <xf numFmtId="0" fontId="2" fillId="2" borderId="12" xfId="0" applyFont="1" applyFill="1" applyBorder="1" applyProtection="1">
      <protection hidden="1"/>
    </xf>
    <xf numFmtId="0" fontId="6" fillId="0" borderId="0" xfId="1" applyBorder="1" applyAlignment="1" applyProtection="1">
      <protection hidden="1"/>
    </xf>
    <xf numFmtId="0" fontId="1" fillId="0" borderId="3" xfId="0" applyFont="1" applyBorder="1" applyAlignment="1">
      <alignment horizontal="right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7" fillId="0" borderId="0" xfId="0" applyFont="1"/>
    <xf numFmtId="0" fontId="3" fillId="0" borderId="7" xfId="0" applyFont="1" applyBorder="1" applyProtection="1">
      <protection hidden="1"/>
    </xf>
    <xf numFmtId="0" fontId="2" fillId="0" borderId="0" xfId="0" applyFont="1" applyAlignment="1" applyProtection="1">
      <alignment horizontal="right" vertical="top"/>
      <protection hidden="1"/>
    </xf>
    <xf numFmtId="0" fontId="3" fillId="0" borderId="8" xfId="0" applyFont="1" applyBorder="1" applyProtection="1">
      <protection hidden="1"/>
    </xf>
    <xf numFmtId="0" fontId="3" fillId="0" borderId="2" xfId="0" applyFont="1" applyBorder="1" applyProtection="1">
      <protection hidden="1"/>
    </xf>
    <xf numFmtId="0" fontId="3" fillId="0" borderId="8" xfId="0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Protection="1">
      <protection hidden="1"/>
    </xf>
    <xf numFmtId="0" fontId="1" fillId="0" borderId="0" xfId="0" applyFont="1" applyProtection="1">
      <protection hidden="1"/>
    </xf>
    <xf numFmtId="49" fontId="6" fillId="2" borderId="1" xfId="1" applyNumberFormat="1" applyFill="1" applyBorder="1" applyAlignment="1" applyProtection="1">
      <protection locked="0"/>
    </xf>
    <xf numFmtId="0" fontId="0" fillId="0" borderId="0" xfId="0" applyAlignment="1">
      <alignment horizontal="center"/>
    </xf>
    <xf numFmtId="0" fontId="2" fillId="0" borderId="0" xfId="0" applyFont="1" applyAlignment="1" applyProtection="1">
      <alignment horizontal="left"/>
      <protection hidden="1"/>
    </xf>
    <xf numFmtId="0" fontId="8" fillId="0" borderId="0" xfId="0" applyFont="1" applyProtection="1">
      <protection hidden="1"/>
    </xf>
    <xf numFmtId="0" fontId="9" fillId="0" borderId="1" xfId="0" applyFont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164" fontId="0" fillId="0" borderId="0" xfId="0" applyNumberFormat="1" applyAlignment="1" applyProtection="1">
      <alignment horizontal="left"/>
      <protection hidden="1"/>
    </xf>
    <xf numFmtId="0" fontId="1" fillId="0" borderId="1" xfId="0" applyFont="1" applyBorder="1" applyProtection="1">
      <protection hidden="1"/>
    </xf>
    <xf numFmtId="0" fontId="2" fillId="6" borderId="1" xfId="0" applyFont="1" applyFill="1" applyBorder="1" applyProtection="1">
      <protection locked="0" hidden="1"/>
    </xf>
    <xf numFmtId="0" fontId="10" fillId="0" borderId="0" xfId="0" applyFont="1" applyAlignment="1">
      <alignment horizontal="center"/>
    </xf>
    <xf numFmtId="0" fontId="9" fillId="0" borderId="0" xfId="0" applyFont="1" applyAlignment="1" applyProtection="1">
      <alignment horizontal="right"/>
      <protection hidden="1"/>
    </xf>
    <xf numFmtId="49" fontId="0" fillId="2" borderId="14" xfId="0" applyNumberFormat="1" applyFill="1" applyBorder="1" applyProtection="1">
      <protection locked="0"/>
    </xf>
    <xf numFmtId="0" fontId="0" fillId="0" borderId="15" xfId="0" applyBorder="1" applyProtection="1">
      <protection hidden="1"/>
    </xf>
    <xf numFmtId="49" fontId="0" fillId="2" borderId="16" xfId="0" applyNumberFormat="1" applyFill="1" applyBorder="1" applyProtection="1">
      <protection locked="0"/>
    </xf>
    <xf numFmtId="0" fontId="0" fillId="0" borderId="17" xfId="0" applyBorder="1" applyProtection="1">
      <protection hidden="1"/>
    </xf>
    <xf numFmtId="49" fontId="0" fillId="2" borderId="18" xfId="0" applyNumberFormat="1" applyFill="1" applyBorder="1" applyProtection="1">
      <protection locked="0"/>
    </xf>
    <xf numFmtId="0" fontId="11" fillId="0" borderId="13" xfId="0" applyFont="1" applyBorder="1" applyProtection="1">
      <protection hidden="1"/>
    </xf>
    <xf numFmtId="0" fontId="12" fillId="0" borderId="0" xfId="0" applyFont="1" applyProtection="1">
      <protection hidden="1"/>
    </xf>
    <xf numFmtId="0" fontId="12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10" xfId="0" applyFont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/>
      <protection hidden="1"/>
    </xf>
    <xf numFmtId="0" fontId="2" fillId="2" borderId="0" xfId="0" applyFont="1" applyFill="1" applyProtection="1">
      <protection locked="0" hidden="1"/>
    </xf>
    <xf numFmtId="0" fontId="1" fillId="0" borderId="5" xfId="0" applyFont="1" applyBorder="1" applyAlignment="1" applyProtection="1">
      <alignment horizontal="center"/>
      <protection hidden="1"/>
    </xf>
    <xf numFmtId="0" fontId="16" fillId="7" borderId="0" xfId="0" applyFont="1" applyFill="1"/>
    <xf numFmtId="0" fontId="16" fillId="7" borderId="0" xfId="0" applyFont="1" applyFill="1" applyProtection="1">
      <protection hidden="1"/>
    </xf>
    <xf numFmtId="0" fontId="16" fillId="7" borderId="0" xfId="0" applyFont="1" applyFill="1" applyAlignment="1" applyProtection="1">
      <alignment vertical="top"/>
      <protection hidden="1"/>
    </xf>
    <xf numFmtId="0" fontId="5" fillId="0" borderId="0" xfId="0" applyFont="1" applyAlignment="1" applyProtection="1">
      <alignment horizontal="center" vertical="top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6" fillId="0" borderId="0" xfId="1" applyBorder="1" applyAlignment="1" applyProtection="1">
      <alignment horizontal="center"/>
      <protection hidden="1"/>
    </xf>
    <xf numFmtId="0" fontId="3" fillId="2" borderId="8" xfId="0" applyFont="1" applyFill="1" applyBorder="1" applyAlignment="1" applyProtection="1">
      <alignment horizontal="center" wrapText="1"/>
      <protection hidden="1"/>
    </xf>
    <xf numFmtId="0" fontId="3" fillId="2" borderId="9" xfId="0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 applyProtection="1">
      <alignment horizontal="center" wrapText="1"/>
      <protection hidden="1"/>
    </xf>
    <xf numFmtId="0" fontId="3" fillId="2" borderId="6" xfId="0" applyFont="1" applyFill="1" applyBorder="1" applyAlignment="1" applyProtection="1">
      <alignment horizontal="center" wrapText="1"/>
      <protection hidden="1"/>
    </xf>
    <xf numFmtId="0" fontId="2" fillId="0" borderId="7" xfId="0" applyFont="1" applyBorder="1" applyAlignment="1" applyProtection="1">
      <alignment horizontal="center"/>
      <protection hidden="1"/>
    </xf>
    <xf numFmtId="0" fontId="2" fillId="0" borderId="8" xfId="0" applyFont="1" applyBorder="1" applyAlignment="1" applyProtection="1">
      <alignment horizontal="center"/>
      <protection hidden="1"/>
    </xf>
    <xf numFmtId="0" fontId="2" fillId="0" borderId="9" xfId="0" applyFont="1" applyBorder="1" applyAlignment="1" applyProtection="1">
      <alignment horizontal="center"/>
      <protection hidden="1"/>
    </xf>
    <xf numFmtId="0" fontId="2" fillId="0" borderId="1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/>
      <protection hidden="1"/>
    </xf>
    <xf numFmtId="0" fontId="2" fillId="0" borderId="11" xfId="0" applyFont="1" applyBorder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12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justify" vertical="top" wrapText="1"/>
      <protection hidden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10" xfId="1" applyBorder="1" applyAlignment="1" applyProtection="1">
      <alignment horizontal="center"/>
      <protection hidden="1"/>
    </xf>
    <xf numFmtId="0" fontId="6" fillId="0" borderId="0" xfId="1" applyAlignment="1" applyProtection="1">
      <alignment horizontal="center"/>
      <protection hidden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Drop" dropLines="50" dropStyle="combo" dx="22" fmlaLink="$J$1" fmlaRange="Registro!$D$7:$D$206" noThreeD="1" sel="8" val="6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152400</xdr:colOff>
          <xdr:row>6</xdr:row>
          <xdr:rowOff>28575</xdr:rowOff>
        </xdr:from>
        <xdr:to>
          <xdr:col>11</xdr:col>
          <xdr:colOff>466725</xdr:colOff>
          <xdr:row>7</xdr:row>
          <xdr:rowOff>133350</xdr:rowOff>
        </xdr:to>
        <xdr:sp macro="" textlink="">
          <xdr:nvSpPr>
            <xdr:cNvPr id="3078" name="Drop Down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renanicola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comments" Target="../comments1.xml"/><Relationship Id="rId2" Type="http://schemas.openxmlformats.org/officeDocument/2006/relationships/hyperlink" Target="https://www.icgottolengo.edu.it/albo-online?categoria=10004&amp;cerca=&amp;storico=&amp;aoo=" TargetMode="External"/><Relationship Id="rId1" Type="http://schemas.openxmlformats.org/officeDocument/2006/relationships/hyperlink" Target="http://www.arenanicola.com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CCC62-A565-4757-95FE-255F7A709309}">
  <dimension ref="B2:I71"/>
  <sheetViews>
    <sheetView showGridLines="0" showRowColHeaders="0" tabSelected="1" zoomScaleNormal="100" workbookViewId="0">
      <selection activeCell="B4" sqref="B4"/>
    </sheetView>
  </sheetViews>
  <sheetFormatPr defaultRowHeight="15" x14ac:dyDescent="0.25"/>
  <cols>
    <col min="1" max="1" width="4.42578125" style="39" customWidth="1"/>
    <col min="2" max="2" width="39.85546875" style="39" customWidth="1"/>
    <col min="3" max="3" width="89.5703125" style="39" customWidth="1"/>
    <col min="4" max="16384" width="9.140625" style="39"/>
  </cols>
  <sheetData>
    <row r="2" spans="2:9" x14ac:dyDescent="0.25">
      <c r="B2" s="73" t="s">
        <v>80</v>
      </c>
      <c r="C2" s="73"/>
      <c r="D2" s="26"/>
      <c r="E2" s="26"/>
      <c r="F2" s="26"/>
      <c r="G2" s="26"/>
      <c r="H2" s="26"/>
      <c r="I2" s="26"/>
    </row>
    <row r="4" spans="2:9" x14ac:dyDescent="0.25">
      <c r="B4" s="50" t="s">
        <v>323</v>
      </c>
    </row>
    <row r="6" spans="2:9" x14ac:dyDescent="0.25">
      <c r="B6" s="42" t="s">
        <v>54</v>
      </c>
    </row>
    <row r="7" spans="2:9" x14ac:dyDescent="0.25">
      <c r="B7" s="41" t="s">
        <v>77</v>
      </c>
      <c r="C7" s="40" t="s">
        <v>317</v>
      </c>
    </row>
    <row r="8" spans="2:9" x14ac:dyDescent="0.25">
      <c r="B8" s="41" t="s">
        <v>78</v>
      </c>
      <c r="C8" s="40"/>
    </row>
    <row r="9" spans="2:9" x14ac:dyDescent="0.25">
      <c r="B9" s="41" t="s">
        <v>79</v>
      </c>
      <c r="C9" s="40"/>
    </row>
    <row r="10" spans="2:9" x14ac:dyDescent="0.25">
      <c r="B10" s="41" t="s">
        <v>76</v>
      </c>
      <c r="C10" s="40"/>
    </row>
    <row r="11" spans="2:9" x14ac:dyDescent="0.25">
      <c r="B11" s="46" t="s">
        <v>88</v>
      </c>
    </row>
    <row r="13" spans="2:9" x14ac:dyDescent="0.25">
      <c r="B13" s="41" t="s">
        <v>81</v>
      </c>
      <c r="C13" s="43" t="s">
        <v>313</v>
      </c>
    </row>
    <row r="15" spans="2:9" x14ac:dyDescent="0.25">
      <c r="B15" s="42" t="s">
        <v>73</v>
      </c>
    </row>
    <row r="16" spans="2:9" x14ac:dyDescent="0.25">
      <c r="B16" s="41" t="s">
        <v>72</v>
      </c>
      <c r="C16" s="40" t="s">
        <v>322</v>
      </c>
    </row>
    <row r="17" spans="2:3" ht="15.75" x14ac:dyDescent="0.25">
      <c r="B17" s="41" t="s">
        <v>61</v>
      </c>
      <c r="C17" s="51" t="s">
        <v>27</v>
      </c>
    </row>
    <row r="19" spans="2:3" x14ac:dyDescent="0.25">
      <c r="B19" s="42" t="s">
        <v>84</v>
      </c>
    </row>
    <row r="20" spans="2:3" x14ac:dyDescent="0.25">
      <c r="B20" s="47" t="s">
        <v>87</v>
      </c>
      <c r="C20" s="40" t="s">
        <v>85</v>
      </c>
    </row>
    <row r="22" spans="2:3" x14ac:dyDescent="0.25">
      <c r="B22" s="42" t="s">
        <v>14</v>
      </c>
    </row>
    <row r="23" spans="2:3" x14ac:dyDescent="0.25">
      <c r="B23" s="41" t="s">
        <v>72</v>
      </c>
      <c r="C23" s="40" t="s">
        <v>331</v>
      </c>
    </row>
    <row r="24" spans="2:3" x14ac:dyDescent="0.25">
      <c r="B24" s="41" t="s">
        <v>0</v>
      </c>
      <c r="C24" s="40" t="s">
        <v>314</v>
      </c>
    </row>
    <row r="25" spans="2:3" x14ac:dyDescent="0.25">
      <c r="B25" s="46" t="s">
        <v>312</v>
      </c>
    </row>
    <row r="27" spans="2:3" ht="15.75" thickBot="1" x14ac:dyDescent="0.3">
      <c r="B27" s="42" t="s">
        <v>74</v>
      </c>
    </row>
    <row r="28" spans="2:3" x14ac:dyDescent="0.25">
      <c r="B28" s="59" t="s">
        <v>93</v>
      </c>
      <c r="C28" s="54" t="s">
        <v>328</v>
      </c>
    </row>
    <row r="29" spans="2:3" x14ac:dyDescent="0.25">
      <c r="B29" s="55" t="s">
        <v>82</v>
      </c>
      <c r="C29" s="56" t="s">
        <v>327</v>
      </c>
    </row>
    <row r="30" spans="2:3" ht="15.75" thickBot="1" x14ac:dyDescent="0.3">
      <c r="B30" s="57" t="s">
        <v>83</v>
      </c>
      <c r="C30" s="58" t="s">
        <v>329</v>
      </c>
    </row>
    <row r="31" spans="2:3" x14ac:dyDescent="0.25">
      <c r="B31" s="59" t="s">
        <v>91</v>
      </c>
      <c r="C31" s="54" t="s">
        <v>328</v>
      </c>
    </row>
    <row r="32" spans="2:3" x14ac:dyDescent="0.25">
      <c r="B32" s="55" t="s">
        <v>82</v>
      </c>
      <c r="C32" s="56" t="s">
        <v>327</v>
      </c>
    </row>
    <row r="33" spans="2:3" ht="15.75" thickBot="1" x14ac:dyDescent="0.3">
      <c r="B33" s="57" t="s">
        <v>83</v>
      </c>
      <c r="C33" s="58" t="s">
        <v>329</v>
      </c>
    </row>
    <row r="34" spans="2:3" x14ac:dyDescent="0.25">
      <c r="B34" s="59" t="s">
        <v>92</v>
      </c>
      <c r="C34" s="54" t="s">
        <v>328</v>
      </c>
    </row>
    <row r="35" spans="2:3" x14ac:dyDescent="0.25">
      <c r="B35" s="55" t="s">
        <v>82</v>
      </c>
      <c r="C35" s="56" t="s">
        <v>327</v>
      </c>
    </row>
    <row r="36" spans="2:3" ht="15.75" thickBot="1" x14ac:dyDescent="0.3">
      <c r="B36" s="57" t="s">
        <v>83</v>
      </c>
      <c r="C36" s="58" t="s">
        <v>329</v>
      </c>
    </row>
    <row r="38" spans="2:3" ht="15.75" thickBot="1" x14ac:dyDescent="0.3">
      <c r="B38" s="42" t="s">
        <v>75</v>
      </c>
    </row>
    <row r="39" spans="2:3" x14ac:dyDescent="0.25">
      <c r="B39" s="59" t="s">
        <v>93</v>
      </c>
      <c r="C39" s="54" t="s">
        <v>315</v>
      </c>
    </row>
    <row r="40" spans="2:3" x14ac:dyDescent="0.25">
      <c r="B40" s="55" t="s">
        <v>82</v>
      </c>
      <c r="C40" s="56" t="s">
        <v>316</v>
      </c>
    </row>
    <row r="41" spans="2:3" ht="15.75" thickBot="1" x14ac:dyDescent="0.3">
      <c r="B41" s="57" t="s">
        <v>83</v>
      </c>
      <c r="C41" s="58" t="s">
        <v>318</v>
      </c>
    </row>
    <row r="42" spans="2:3" x14ac:dyDescent="0.25">
      <c r="B42" s="59" t="s">
        <v>91</v>
      </c>
      <c r="C42" s="54" t="s">
        <v>315</v>
      </c>
    </row>
    <row r="43" spans="2:3" x14ac:dyDescent="0.25">
      <c r="B43" s="55" t="s">
        <v>82</v>
      </c>
      <c r="C43" s="56" t="s">
        <v>316</v>
      </c>
    </row>
    <row r="44" spans="2:3" ht="15.75" thickBot="1" x14ac:dyDescent="0.3">
      <c r="B44" s="57" t="s">
        <v>83</v>
      </c>
      <c r="C44" s="58" t="s">
        <v>319</v>
      </c>
    </row>
    <row r="45" spans="2:3" x14ac:dyDescent="0.25">
      <c r="B45" s="59" t="s">
        <v>92</v>
      </c>
      <c r="C45" s="54" t="s">
        <v>325</v>
      </c>
    </row>
    <row r="46" spans="2:3" x14ac:dyDescent="0.25">
      <c r="B46" s="55" t="s">
        <v>82</v>
      </c>
      <c r="C46" s="56" t="s">
        <v>325</v>
      </c>
    </row>
    <row r="47" spans="2:3" ht="15.75" thickBot="1" x14ac:dyDescent="0.3">
      <c r="B47" s="57" t="s">
        <v>83</v>
      </c>
      <c r="C47" s="58" t="s">
        <v>324</v>
      </c>
    </row>
    <row r="53" spans="2:3" x14ac:dyDescent="0.25">
      <c r="B53" s="49">
        <v>45543</v>
      </c>
      <c r="C53" s="48" t="s">
        <v>89</v>
      </c>
    </row>
    <row r="56" spans="2:3" s="68" customFormat="1" ht="5.25" hidden="1" x14ac:dyDescent="0.15">
      <c r="C56" s="68" t="s">
        <v>27</v>
      </c>
    </row>
    <row r="57" spans="2:3" s="68" customFormat="1" ht="5.25" hidden="1" x14ac:dyDescent="0.15">
      <c r="C57" s="68" t="s">
        <v>10</v>
      </c>
    </row>
    <row r="58" spans="2:3" s="68" customFormat="1" ht="5.25" hidden="1" x14ac:dyDescent="0.15"/>
    <row r="59" spans="2:3" s="68" customFormat="1" ht="5.25" hidden="1" x14ac:dyDescent="0.15"/>
    <row r="60" spans="2:3" s="68" customFormat="1" ht="5.25" hidden="1" x14ac:dyDescent="0.15">
      <c r="C60" s="68" t="s">
        <v>85</v>
      </c>
    </row>
    <row r="61" spans="2:3" s="68" customFormat="1" ht="5.25" hidden="1" x14ac:dyDescent="0.15">
      <c r="C61" s="68" t="s">
        <v>86</v>
      </c>
    </row>
    <row r="62" spans="2:3" s="68" customFormat="1" ht="5.25" hidden="1" x14ac:dyDescent="0.15"/>
    <row r="63" spans="2:3" s="68" customFormat="1" ht="5.25" hidden="1" x14ac:dyDescent="0.15">
      <c r="C63" s="68" t="s">
        <v>321</v>
      </c>
    </row>
    <row r="64" spans="2:3" s="68" customFormat="1" ht="5.25" hidden="1" x14ac:dyDescent="0.15">
      <c r="C64" s="69" t="s">
        <v>68</v>
      </c>
    </row>
    <row r="65" spans="3:3" s="68" customFormat="1" ht="5.25" hidden="1" x14ac:dyDescent="0.15"/>
    <row r="66" spans="3:3" s="68" customFormat="1" ht="5.25" hidden="1" x14ac:dyDescent="0.15">
      <c r="C66" s="68" t="str">
        <f>CONCATENATE("Data produzione ",Personalizza!C28," pubblicata il ",Personalizza!C29," con Protocollo ",Personalizza!C30,";")</f>
        <v>Data produzione 31/08/2026 pubblicata il 02/09/2026 con Protocollo 5705;</v>
      </c>
    </row>
    <row r="67" spans="3:3" s="68" customFormat="1" ht="5.25" hidden="1" x14ac:dyDescent="0.15">
      <c r="C67" s="68" t="str">
        <f>CONCATENATE("Data produzione ",Personalizza!C31," pubblicata il ",Personalizza!C32," con Protocollo ",Personalizza!C33,";")</f>
        <v>Data produzione 31/08/2026 pubblicata il 02/09/2026 con Protocollo 5705;</v>
      </c>
    </row>
    <row r="68" spans="3:3" s="68" customFormat="1" ht="5.25" hidden="1" x14ac:dyDescent="0.15">
      <c r="C68" s="68" t="str">
        <f>CONCATENATE("Data produzione ",Personalizza!C34," pubblicata il ",Personalizza!C35," con Protocollo ",Personalizza!C36,";")</f>
        <v>Data produzione 31/08/2026 pubblicata il 02/09/2026 con Protocollo 5705;</v>
      </c>
    </row>
    <row r="69" spans="3:3" s="68" customFormat="1" ht="5.25" hidden="1" x14ac:dyDescent="0.15">
      <c r="C69" s="68" t="str">
        <f>CONCATENATE("Data produzione ",Personalizza!C39," pubblicata il ",Personalizza!C40," con Protocollo ",Personalizza!C41,";")</f>
        <v>Data produzione 28/08/2024 pubblicata il 09/09/2024 con Protocollo 5341;</v>
      </c>
    </row>
    <row r="70" spans="3:3" s="68" customFormat="1" ht="5.25" hidden="1" x14ac:dyDescent="0.15">
      <c r="C70" s="68" t="str">
        <f>CONCATENATE("Data produzione ",Personalizza!C42," pubblicata il ",Personalizza!C43," con Protocollo ",Personalizza!C44,";")</f>
        <v>Data produzione 28/08/2024 pubblicata il 09/09/2024 con Protocollo 5340;</v>
      </c>
    </row>
    <row r="71" spans="3:3" s="68" customFormat="1" ht="5.25" hidden="1" x14ac:dyDescent="0.15">
      <c r="C71" s="68" t="str">
        <f>CONCATENATE("Data produzione ",Personalizza!C45," pubblicata il ",Personalizza!C46," con Protocollo ",Personalizza!C47,";")</f>
        <v>Data produzione 28/08/2026 pubblicata il 28/08/2026 con Protocollo 5563;</v>
      </c>
    </row>
  </sheetData>
  <sheetProtection algorithmName="SHA-512" hashValue="NDRMWqceWm5sk47l0OSdGToKhA9eVEWBh74S+D2J6gVhfP06QRYWZ/jQEDxErx/Yb9FVnIVF4KIYRWMPV0KQFQ==" saltValue="F/+IjUogKxPe1lVqsPW3jg==" spinCount="100000" sheet="1" objects="1" scenarios="1"/>
  <mergeCells count="1">
    <mergeCell ref="B2:C2"/>
  </mergeCells>
  <dataValidations count="2">
    <dataValidation type="list" allowBlank="1" showInputMessage="1" showErrorMessage="1" sqref="C17" xr:uid="{D2B93B38-9A1B-4299-A2CF-5607F554E7C0}">
      <formula1>$C$56:$C$57</formula1>
    </dataValidation>
    <dataValidation type="list" errorStyle="information" allowBlank="1" showInputMessage="1" showErrorMessage="1" errorTitle="Puoi personalizzare" sqref="C20" xr:uid="{4E1F7CFD-BB97-458B-A7CE-E5436C26C9C3}">
      <formula1>$C$59:$C$61</formula1>
    </dataValidation>
  </dataValidation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32"/>
  <sheetViews>
    <sheetView showGridLines="0" showRowColHeaders="0" zoomScaleNormal="100" workbookViewId="0">
      <pane ySplit="6" topLeftCell="A7" activePane="bottomLeft" state="frozen"/>
      <selection pane="bottomLeft" activeCell="B1" sqref="B1:E1"/>
    </sheetView>
  </sheetViews>
  <sheetFormatPr defaultRowHeight="15" x14ac:dyDescent="0.25"/>
  <cols>
    <col min="1" max="1" width="2.5703125" customWidth="1"/>
    <col min="2" max="2" width="7.85546875" customWidth="1"/>
    <col min="3" max="3" width="14.85546875" customWidth="1"/>
    <col min="4" max="4" width="23.5703125" customWidth="1"/>
    <col min="5" max="5" width="38.28515625" customWidth="1"/>
    <col min="6" max="6" width="22.42578125" bestFit="1" customWidth="1"/>
    <col min="7" max="7" width="20.5703125" customWidth="1"/>
    <col min="8" max="8" width="9.5703125" bestFit="1" customWidth="1"/>
    <col min="9" max="9" width="10" bestFit="1" customWidth="1"/>
    <col min="10" max="11" width="15" customWidth="1"/>
    <col min="12" max="12" width="10.140625" customWidth="1"/>
    <col min="13" max="13" width="26.140625" customWidth="1"/>
    <col min="14" max="14" width="41.85546875" customWidth="1"/>
  </cols>
  <sheetData>
    <row r="1" spans="1:14" x14ac:dyDescent="0.25">
      <c r="B1" s="73" t="s">
        <v>80</v>
      </c>
      <c r="C1" s="73"/>
      <c r="D1" s="73"/>
      <c r="E1" s="73"/>
      <c r="F1" s="26"/>
      <c r="G1" t="s">
        <v>332</v>
      </c>
    </row>
    <row r="2" spans="1:14" x14ac:dyDescent="0.25">
      <c r="A2" s="89" t="str">
        <f>CONCATENATE(Personalizza!C7)</f>
        <v>Istituto Comprensivo Gottolengo (BS)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4" x14ac:dyDescent="0.25">
      <c r="A3" s="89" t="s">
        <v>57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4" x14ac:dyDescent="0.25">
      <c r="B4" s="27" t="s">
        <v>56</v>
      </c>
      <c r="C4" s="66" t="s">
        <v>326</v>
      </c>
    </row>
    <row r="5" spans="1:14" x14ac:dyDescent="0.25">
      <c r="B5" s="91" t="s">
        <v>132</v>
      </c>
      <c r="C5" s="93"/>
      <c r="D5" s="91" t="s">
        <v>25</v>
      </c>
      <c r="E5" s="92"/>
      <c r="F5" s="93"/>
      <c r="G5" s="91" t="s">
        <v>58</v>
      </c>
      <c r="H5" s="92"/>
      <c r="I5" s="93"/>
      <c r="J5" s="91" t="s">
        <v>26</v>
      </c>
      <c r="K5" s="92"/>
      <c r="L5" s="92"/>
      <c r="M5" s="93"/>
      <c r="N5" s="90" t="s">
        <v>50</v>
      </c>
    </row>
    <row r="6" spans="1:14" x14ac:dyDescent="0.25">
      <c r="B6" s="2" t="s">
        <v>133</v>
      </c>
      <c r="C6" s="2" t="s">
        <v>29</v>
      </c>
      <c r="D6" s="3" t="s">
        <v>30</v>
      </c>
      <c r="E6" s="3" t="s">
        <v>0</v>
      </c>
      <c r="F6" s="3" t="s">
        <v>18</v>
      </c>
      <c r="G6" s="4" t="s">
        <v>1</v>
      </c>
      <c r="H6" s="4" t="s">
        <v>6</v>
      </c>
      <c r="I6" s="4" t="s">
        <v>7</v>
      </c>
      <c r="J6" s="1" t="s">
        <v>3</v>
      </c>
      <c r="K6" s="1" t="s">
        <v>4</v>
      </c>
      <c r="L6" s="1" t="s">
        <v>5</v>
      </c>
      <c r="M6" s="1" t="s">
        <v>23</v>
      </c>
      <c r="N6" s="90"/>
    </row>
    <row r="7" spans="1:14" x14ac:dyDescent="0.25">
      <c r="B7" s="28" t="s">
        <v>104</v>
      </c>
      <c r="C7" s="28"/>
      <c r="D7" s="29"/>
      <c r="E7" s="29"/>
      <c r="F7" s="29"/>
      <c r="G7" s="32"/>
      <c r="H7" s="30"/>
      <c r="I7" s="31"/>
      <c r="J7" s="28"/>
      <c r="K7" s="28"/>
      <c r="L7" s="28"/>
      <c r="M7" s="29"/>
      <c r="N7" s="29"/>
    </row>
    <row r="8" spans="1:14" x14ac:dyDescent="0.25">
      <c r="B8" s="28" t="s">
        <v>105</v>
      </c>
      <c r="C8" s="28"/>
      <c r="D8" s="29"/>
      <c r="E8" s="29"/>
      <c r="F8" s="29"/>
      <c r="G8" s="32"/>
      <c r="H8" s="30"/>
      <c r="I8" s="31"/>
      <c r="J8" s="28"/>
      <c r="K8" s="28"/>
      <c r="L8" s="28"/>
      <c r="M8" s="29"/>
      <c r="N8" s="29"/>
    </row>
    <row r="9" spans="1:14" x14ac:dyDescent="0.25">
      <c r="B9" s="28" t="s">
        <v>106</v>
      </c>
      <c r="C9" s="28"/>
      <c r="D9" s="29"/>
      <c r="E9" s="29"/>
      <c r="F9" s="29"/>
      <c r="G9" s="32"/>
      <c r="H9" s="30"/>
      <c r="I9" s="31"/>
      <c r="J9" s="28"/>
      <c r="K9" s="28"/>
      <c r="L9" s="28"/>
      <c r="M9" s="29"/>
      <c r="N9" s="29"/>
    </row>
    <row r="10" spans="1:14" x14ac:dyDescent="0.25">
      <c r="B10" s="28" t="s">
        <v>107</v>
      </c>
      <c r="C10" s="28"/>
      <c r="D10" s="29"/>
      <c r="E10" s="29"/>
      <c r="F10" s="29"/>
      <c r="G10" s="32"/>
      <c r="H10" s="30"/>
      <c r="I10" s="31"/>
      <c r="J10" s="28"/>
      <c r="K10" s="28"/>
      <c r="L10" s="28"/>
      <c r="M10" s="29"/>
      <c r="N10" s="29"/>
    </row>
    <row r="11" spans="1:14" x14ac:dyDescent="0.25">
      <c r="B11" s="28" t="s">
        <v>108</v>
      </c>
      <c r="C11" s="28"/>
      <c r="D11" s="29"/>
      <c r="E11" s="29"/>
      <c r="F11" s="29"/>
      <c r="G11" s="32"/>
      <c r="H11" s="30"/>
      <c r="I11" s="31"/>
      <c r="J11" s="28"/>
      <c r="K11" s="28"/>
      <c r="L11" s="28"/>
      <c r="M11" s="29"/>
      <c r="N11" s="29"/>
    </row>
    <row r="12" spans="1:14" x14ac:dyDescent="0.25">
      <c r="B12" s="28" t="s">
        <v>109</v>
      </c>
      <c r="C12" s="28"/>
      <c r="D12" s="29"/>
      <c r="E12" s="29"/>
      <c r="F12" s="29"/>
      <c r="G12" s="32"/>
      <c r="H12" s="30"/>
      <c r="I12" s="31"/>
      <c r="J12" s="28"/>
      <c r="K12" s="28"/>
      <c r="L12" s="28"/>
      <c r="M12" s="29"/>
      <c r="N12" s="29"/>
    </row>
    <row r="13" spans="1:14" x14ac:dyDescent="0.25">
      <c r="B13" s="28" t="s">
        <v>110</v>
      </c>
      <c r="C13" s="28"/>
      <c r="D13" s="29"/>
      <c r="E13" s="29"/>
      <c r="F13" s="29"/>
      <c r="G13" s="32"/>
      <c r="H13" s="30"/>
      <c r="I13" s="31"/>
      <c r="J13" s="28"/>
      <c r="K13" s="28"/>
      <c r="L13" s="28"/>
      <c r="M13" s="29"/>
      <c r="N13" s="29"/>
    </row>
    <row r="14" spans="1:14" x14ac:dyDescent="0.25">
      <c r="B14" s="28" t="s">
        <v>111</v>
      </c>
      <c r="C14" s="28"/>
      <c r="D14" s="29"/>
      <c r="E14" s="29"/>
      <c r="F14" s="29"/>
      <c r="G14" s="32"/>
      <c r="H14" s="30"/>
      <c r="I14" s="31"/>
      <c r="J14" s="28"/>
      <c r="K14" s="28"/>
      <c r="L14" s="28"/>
      <c r="M14" s="29"/>
      <c r="N14" s="29"/>
    </row>
    <row r="15" spans="1:14" x14ac:dyDescent="0.25">
      <c r="B15" s="28" t="s">
        <v>112</v>
      </c>
      <c r="C15" s="28"/>
      <c r="D15" s="29"/>
      <c r="E15" s="29"/>
      <c r="F15" s="29"/>
      <c r="G15" s="32"/>
      <c r="H15" s="30"/>
      <c r="I15" s="31"/>
      <c r="J15" s="28"/>
      <c r="K15" s="28"/>
      <c r="L15" s="28"/>
      <c r="M15" s="29"/>
      <c r="N15" s="29"/>
    </row>
    <row r="16" spans="1:14" x14ac:dyDescent="0.25">
      <c r="B16" s="28" t="s">
        <v>113</v>
      </c>
      <c r="C16" s="28"/>
      <c r="D16" s="29"/>
      <c r="E16" s="29"/>
      <c r="F16" s="29"/>
      <c r="G16" s="32"/>
      <c r="H16" s="30"/>
      <c r="I16" s="31"/>
      <c r="J16" s="28"/>
      <c r="K16" s="28"/>
      <c r="L16" s="28"/>
      <c r="M16" s="29"/>
      <c r="N16" s="29"/>
    </row>
    <row r="17" spans="2:14" x14ac:dyDescent="0.25">
      <c r="B17" s="28" t="s">
        <v>114</v>
      </c>
      <c r="C17" s="28"/>
      <c r="D17" s="29"/>
      <c r="E17" s="29"/>
      <c r="F17" s="29"/>
      <c r="G17" s="32"/>
      <c r="H17" s="30"/>
      <c r="I17" s="31"/>
      <c r="J17" s="28"/>
      <c r="K17" s="28"/>
      <c r="L17" s="28"/>
      <c r="M17" s="29"/>
      <c r="N17" s="29"/>
    </row>
    <row r="18" spans="2:14" x14ac:dyDescent="0.25">
      <c r="B18" s="28" t="s">
        <v>115</v>
      </c>
      <c r="C18" s="28"/>
      <c r="D18" s="29"/>
      <c r="E18" s="29"/>
      <c r="F18" s="29"/>
      <c r="G18" s="32"/>
      <c r="H18" s="30"/>
      <c r="I18" s="31"/>
      <c r="J18" s="28"/>
      <c r="K18" s="28"/>
      <c r="L18" s="28"/>
      <c r="M18" s="29"/>
      <c r="N18" s="29"/>
    </row>
    <row r="19" spans="2:14" x14ac:dyDescent="0.25">
      <c r="B19" s="28" t="s">
        <v>116</v>
      </c>
      <c r="C19" s="28"/>
      <c r="D19" s="29"/>
      <c r="E19" s="29"/>
      <c r="F19" s="29"/>
      <c r="G19" s="32"/>
      <c r="H19" s="30"/>
      <c r="I19" s="31"/>
      <c r="J19" s="28"/>
      <c r="K19" s="28"/>
      <c r="L19" s="28"/>
      <c r="M19" s="29"/>
      <c r="N19" s="29"/>
    </row>
    <row r="20" spans="2:14" x14ac:dyDescent="0.25">
      <c r="B20" s="28" t="s">
        <v>117</v>
      </c>
      <c r="C20" s="28"/>
      <c r="D20" s="29"/>
      <c r="E20" s="29"/>
      <c r="F20" s="29"/>
      <c r="G20" s="32"/>
      <c r="H20" s="30"/>
      <c r="I20" s="31"/>
      <c r="J20" s="28"/>
      <c r="K20" s="28"/>
      <c r="L20" s="28"/>
      <c r="M20" s="29"/>
      <c r="N20" s="29"/>
    </row>
    <row r="21" spans="2:14" x14ac:dyDescent="0.25">
      <c r="B21" s="28" t="s">
        <v>118</v>
      </c>
      <c r="C21" s="28"/>
      <c r="D21" s="29"/>
      <c r="E21" s="29"/>
      <c r="F21" s="29"/>
      <c r="G21" s="32"/>
      <c r="H21" s="30"/>
      <c r="I21" s="31"/>
      <c r="J21" s="28"/>
      <c r="K21" s="28"/>
      <c r="L21" s="28"/>
      <c r="M21" s="29"/>
      <c r="N21" s="29"/>
    </row>
    <row r="22" spans="2:14" x14ac:dyDescent="0.25">
      <c r="B22" s="28" t="s">
        <v>119</v>
      </c>
      <c r="C22" s="28"/>
      <c r="D22" s="29"/>
      <c r="E22" s="29"/>
      <c r="F22" s="29"/>
      <c r="G22" s="32"/>
      <c r="H22" s="30"/>
      <c r="I22" s="31"/>
      <c r="J22" s="28"/>
      <c r="K22" s="28"/>
      <c r="L22" s="28"/>
      <c r="M22" s="29"/>
      <c r="N22" s="29"/>
    </row>
    <row r="23" spans="2:14" x14ac:dyDescent="0.25">
      <c r="B23" s="28" t="s">
        <v>120</v>
      </c>
      <c r="C23" s="28"/>
      <c r="D23" s="29"/>
      <c r="E23" s="29"/>
      <c r="F23" s="29"/>
      <c r="G23" s="32"/>
      <c r="H23" s="30"/>
      <c r="I23" s="31"/>
      <c r="J23" s="28"/>
      <c r="K23" s="28"/>
      <c r="L23" s="28"/>
      <c r="M23" s="29"/>
      <c r="N23" s="29"/>
    </row>
    <row r="24" spans="2:14" x14ac:dyDescent="0.25">
      <c r="B24" s="28" t="s">
        <v>121</v>
      </c>
      <c r="C24" s="28"/>
      <c r="D24" s="29"/>
      <c r="E24" s="29"/>
      <c r="F24" s="29"/>
      <c r="G24" s="32"/>
      <c r="H24" s="30"/>
      <c r="I24" s="31"/>
      <c r="J24" s="28"/>
      <c r="K24" s="28"/>
      <c r="L24" s="28"/>
      <c r="M24" s="29"/>
      <c r="N24" s="29"/>
    </row>
    <row r="25" spans="2:14" x14ac:dyDescent="0.25">
      <c r="B25" s="28" t="s">
        <v>122</v>
      </c>
      <c r="C25" s="28"/>
      <c r="D25" s="29"/>
      <c r="E25" s="29"/>
      <c r="F25" s="29"/>
      <c r="G25" s="32"/>
      <c r="H25" s="30"/>
      <c r="I25" s="31"/>
      <c r="J25" s="28"/>
      <c r="K25" s="28"/>
      <c r="L25" s="28"/>
      <c r="M25" s="29"/>
      <c r="N25" s="29"/>
    </row>
    <row r="26" spans="2:14" x14ac:dyDescent="0.25">
      <c r="B26" s="28" t="s">
        <v>123</v>
      </c>
      <c r="C26" s="28"/>
      <c r="D26" s="29"/>
      <c r="E26" s="29"/>
      <c r="F26" s="29"/>
      <c r="G26" s="32"/>
      <c r="H26" s="30"/>
      <c r="I26" s="31"/>
      <c r="J26" s="28"/>
      <c r="K26" s="28"/>
      <c r="L26" s="28"/>
      <c r="M26" s="29"/>
      <c r="N26" s="29"/>
    </row>
    <row r="27" spans="2:14" x14ac:dyDescent="0.25">
      <c r="B27" s="28" t="s">
        <v>124</v>
      </c>
      <c r="C27" s="28"/>
      <c r="D27" s="29"/>
      <c r="E27" s="29"/>
      <c r="F27" s="29"/>
      <c r="G27" s="32"/>
      <c r="H27" s="30"/>
      <c r="I27" s="31"/>
      <c r="J27" s="28"/>
      <c r="K27" s="28"/>
      <c r="L27" s="28"/>
      <c r="M27" s="29"/>
      <c r="N27" s="29"/>
    </row>
    <row r="28" spans="2:14" x14ac:dyDescent="0.25">
      <c r="B28" s="28" t="s">
        <v>125</v>
      </c>
      <c r="C28" s="28"/>
      <c r="D28" s="29"/>
      <c r="E28" s="29"/>
      <c r="F28" s="29"/>
      <c r="G28" s="32"/>
      <c r="H28" s="30"/>
      <c r="I28" s="31"/>
      <c r="J28" s="28"/>
      <c r="K28" s="28"/>
      <c r="L28" s="28"/>
      <c r="M28" s="29"/>
      <c r="N28" s="29"/>
    </row>
    <row r="29" spans="2:14" x14ac:dyDescent="0.25">
      <c r="B29" s="28" t="s">
        <v>126</v>
      </c>
      <c r="C29" s="28"/>
      <c r="D29" s="29"/>
      <c r="E29" s="29"/>
      <c r="F29" s="29"/>
      <c r="G29" s="32"/>
      <c r="H29" s="30"/>
      <c r="I29" s="31"/>
      <c r="J29" s="28"/>
      <c r="K29" s="28"/>
      <c r="L29" s="28"/>
      <c r="M29" s="29"/>
      <c r="N29" s="29"/>
    </row>
    <row r="30" spans="2:14" x14ac:dyDescent="0.25">
      <c r="B30" s="28" t="s">
        <v>127</v>
      </c>
      <c r="C30" s="28"/>
      <c r="D30" s="29"/>
      <c r="E30" s="29"/>
      <c r="F30" s="29"/>
      <c r="G30" s="32"/>
      <c r="H30" s="30"/>
      <c r="I30" s="31"/>
      <c r="J30" s="28"/>
      <c r="K30" s="28"/>
      <c r="L30" s="28"/>
      <c r="M30" s="29"/>
      <c r="N30" s="29"/>
    </row>
    <row r="31" spans="2:14" x14ac:dyDescent="0.25">
      <c r="B31" s="28" t="s">
        <v>128</v>
      </c>
      <c r="C31" s="28"/>
      <c r="D31" s="29"/>
      <c r="E31" s="29"/>
      <c r="F31" s="29"/>
      <c r="G31" s="32"/>
      <c r="H31" s="30"/>
      <c r="I31" s="31"/>
      <c r="J31" s="28"/>
      <c r="K31" s="28"/>
      <c r="L31" s="28"/>
      <c r="M31" s="29"/>
      <c r="N31" s="29"/>
    </row>
    <row r="32" spans="2:14" x14ac:dyDescent="0.25">
      <c r="B32" s="28" t="s">
        <v>129</v>
      </c>
      <c r="C32" s="28"/>
      <c r="D32" s="29"/>
      <c r="E32" s="29"/>
      <c r="F32" s="29"/>
      <c r="G32" s="32"/>
      <c r="H32" s="30"/>
      <c r="I32" s="31"/>
      <c r="J32" s="28"/>
      <c r="K32" s="28"/>
      <c r="L32" s="28"/>
      <c r="M32" s="29"/>
      <c r="N32" s="29"/>
    </row>
    <row r="33" spans="2:14" x14ac:dyDescent="0.25">
      <c r="B33" s="28" t="s">
        <v>130</v>
      </c>
      <c r="C33" s="28"/>
      <c r="D33" s="29"/>
      <c r="E33" s="29"/>
      <c r="F33" s="29"/>
      <c r="G33" s="32"/>
      <c r="H33" s="30"/>
      <c r="I33" s="31"/>
      <c r="J33" s="28"/>
      <c r="K33" s="28"/>
      <c r="L33" s="28"/>
      <c r="M33" s="29"/>
      <c r="N33" s="29"/>
    </row>
    <row r="34" spans="2:14" x14ac:dyDescent="0.25">
      <c r="B34" s="28" t="s">
        <v>131</v>
      </c>
      <c r="C34" s="28"/>
      <c r="D34" s="29"/>
      <c r="E34" s="29"/>
      <c r="F34" s="29"/>
      <c r="G34" s="32"/>
      <c r="H34" s="30"/>
      <c r="I34" s="31"/>
      <c r="J34" s="28"/>
      <c r="K34" s="28"/>
      <c r="L34" s="28"/>
      <c r="M34" s="29"/>
      <c r="N34" s="29"/>
    </row>
    <row r="35" spans="2:14" x14ac:dyDescent="0.25">
      <c r="B35" s="28" t="s">
        <v>134</v>
      </c>
      <c r="C35" s="28"/>
      <c r="D35" s="29"/>
      <c r="E35" s="29"/>
      <c r="F35" s="29"/>
      <c r="G35" s="32"/>
      <c r="H35" s="30"/>
      <c r="I35" s="31"/>
      <c r="J35" s="28"/>
      <c r="K35" s="28"/>
      <c r="L35" s="28"/>
      <c r="M35" s="29"/>
      <c r="N35" s="29"/>
    </row>
    <row r="36" spans="2:14" x14ac:dyDescent="0.25">
      <c r="B36" s="28" t="s">
        <v>135</v>
      </c>
      <c r="C36" s="28"/>
      <c r="D36" s="29"/>
      <c r="E36" s="29"/>
      <c r="F36" s="29"/>
      <c r="G36" s="32"/>
      <c r="H36" s="30"/>
      <c r="I36" s="31"/>
      <c r="J36" s="28"/>
      <c r="K36" s="28"/>
      <c r="L36" s="28"/>
      <c r="M36" s="29"/>
      <c r="N36" s="29"/>
    </row>
    <row r="37" spans="2:14" x14ac:dyDescent="0.25">
      <c r="B37" s="28" t="s">
        <v>136</v>
      </c>
      <c r="C37" s="28"/>
      <c r="D37" s="29"/>
      <c r="E37" s="29"/>
      <c r="F37" s="29"/>
      <c r="G37" s="32"/>
      <c r="H37" s="30"/>
      <c r="I37" s="31"/>
      <c r="J37" s="28"/>
      <c r="K37" s="28"/>
      <c r="L37" s="28"/>
      <c r="M37" s="29"/>
      <c r="N37" s="29"/>
    </row>
    <row r="38" spans="2:14" x14ac:dyDescent="0.25">
      <c r="B38" s="28" t="s">
        <v>137</v>
      </c>
      <c r="C38" s="28"/>
      <c r="D38" s="29"/>
      <c r="E38" s="29"/>
      <c r="F38" s="29"/>
      <c r="G38" s="32"/>
      <c r="H38" s="30"/>
      <c r="I38" s="31"/>
      <c r="J38" s="28"/>
      <c r="K38" s="28"/>
      <c r="L38" s="28"/>
      <c r="M38" s="29"/>
      <c r="N38" s="29"/>
    </row>
    <row r="39" spans="2:14" x14ac:dyDescent="0.25">
      <c r="B39" s="28" t="s">
        <v>138</v>
      </c>
      <c r="C39" s="28"/>
      <c r="D39" s="29"/>
      <c r="E39" s="29"/>
      <c r="F39" s="29"/>
      <c r="G39" s="32"/>
      <c r="H39" s="30"/>
      <c r="I39" s="31"/>
      <c r="J39" s="28"/>
      <c r="K39" s="28"/>
      <c r="L39" s="28"/>
      <c r="M39" s="29"/>
      <c r="N39" s="29"/>
    </row>
    <row r="40" spans="2:14" x14ac:dyDescent="0.25">
      <c r="B40" s="28" t="s">
        <v>139</v>
      </c>
      <c r="C40" s="28"/>
      <c r="D40" s="29"/>
      <c r="E40" s="29"/>
      <c r="F40" s="29"/>
      <c r="G40" s="32"/>
      <c r="H40" s="30"/>
      <c r="I40" s="31"/>
      <c r="J40" s="28"/>
      <c r="K40" s="28"/>
      <c r="L40" s="28"/>
      <c r="M40" s="29"/>
      <c r="N40" s="29"/>
    </row>
    <row r="41" spans="2:14" x14ac:dyDescent="0.25">
      <c r="B41" s="28" t="s">
        <v>140</v>
      </c>
      <c r="C41" s="28"/>
      <c r="D41" s="29"/>
      <c r="E41" s="29"/>
      <c r="F41" s="29"/>
      <c r="G41" s="32"/>
      <c r="H41" s="30"/>
      <c r="I41" s="31"/>
      <c r="J41" s="28"/>
      <c r="K41" s="28"/>
      <c r="L41" s="28"/>
      <c r="M41" s="29"/>
      <c r="N41" s="29"/>
    </row>
    <row r="42" spans="2:14" x14ac:dyDescent="0.25">
      <c r="B42" s="28" t="s">
        <v>141</v>
      </c>
      <c r="C42" s="28"/>
      <c r="D42" s="29"/>
      <c r="E42" s="29"/>
      <c r="F42" s="29"/>
      <c r="G42" s="32"/>
      <c r="H42" s="30"/>
      <c r="I42" s="31"/>
      <c r="J42" s="28"/>
      <c r="K42" s="28"/>
      <c r="L42" s="28"/>
      <c r="M42" s="29"/>
      <c r="N42" s="29"/>
    </row>
    <row r="43" spans="2:14" x14ac:dyDescent="0.25">
      <c r="B43" s="28" t="s">
        <v>142</v>
      </c>
      <c r="C43" s="28"/>
      <c r="D43" s="29"/>
      <c r="E43" s="29"/>
      <c r="F43" s="29"/>
      <c r="G43" s="32"/>
      <c r="H43" s="30"/>
      <c r="I43" s="31"/>
      <c r="J43" s="28"/>
      <c r="K43" s="28"/>
      <c r="L43" s="28"/>
      <c r="M43" s="29"/>
      <c r="N43" s="29"/>
    </row>
    <row r="44" spans="2:14" x14ac:dyDescent="0.25">
      <c r="B44" s="28" t="s">
        <v>143</v>
      </c>
      <c r="C44" s="28"/>
      <c r="D44" s="29"/>
      <c r="E44" s="29"/>
      <c r="F44" s="29"/>
      <c r="G44" s="32"/>
      <c r="H44" s="30"/>
      <c r="I44" s="31"/>
      <c r="J44" s="28"/>
      <c r="K44" s="28"/>
      <c r="L44" s="28"/>
      <c r="M44" s="29"/>
      <c r="N44" s="29"/>
    </row>
    <row r="45" spans="2:14" x14ac:dyDescent="0.25">
      <c r="B45" s="28" t="s">
        <v>144</v>
      </c>
      <c r="C45" s="28"/>
      <c r="D45" s="29"/>
      <c r="E45" s="29"/>
      <c r="F45" s="29"/>
      <c r="G45" s="32"/>
      <c r="H45" s="30"/>
      <c r="I45" s="31"/>
      <c r="J45" s="28"/>
      <c r="K45" s="28"/>
      <c r="L45" s="28"/>
      <c r="M45" s="29"/>
      <c r="N45" s="29"/>
    </row>
    <row r="46" spans="2:14" x14ac:dyDescent="0.25">
      <c r="B46" s="28" t="s">
        <v>145</v>
      </c>
      <c r="C46" s="28"/>
      <c r="D46" s="29"/>
      <c r="E46" s="29"/>
      <c r="F46" s="29"/>
      <c r="G46" s="32"/>
      <c r="H46" s="30"/>
      <c r="I46" s="31"/>
      <c r="J46" s="28"/>
      <c r="K46" s="28"/>
      <c r="L46" s="28"/>
      <c r="M46" s="29"/>
      <c r="N46" s="29"/>
    </row>
    <row r="47" spans="2:14" x14ac:dyDescent="0.25">
      <c r="B47" s="28" t="s">
        <v>146</v>
      </c>
      <c r="C47" s="28"/>
      <c r="D47" s="29"/>
      <c r="E47" s="29"/>
      <c r="F47" s="29"/>
      <c r="G47" s="32"/>
      <c r="H47" s="30"/>
      <c r="I47" s="31"/>
      <c r="J47" s="28"/>
      <c r="K47" s="28"/>
      <c r="L47" s="28"/>
      <c r="M47" s="29"/>
      <c r="N47" s="29"/>
    </row>
    <row r="48" spans="2:14" x14ac:dyDescent="0.25">
      <c r="B48" s="28" t="s">
        <v>147</v>
      </c>
      <c r="C48" s="28"/>
      <c r="D48" s="29"/>
      <c r="E48" s="29"/>
      <c r="F48" s="29"/>
      <c r="G48" s="32"/>
      <c r="H48" s="30"/>
      <c r="I48" s="31"/>
      <c r="J48" s="28"/>
      <c r="K48" s="28"/>
      <c r="L48" s="28"/>
      <c r="M48" s="29"/>
      <c r="N48" s="29"/>
    </row>
    <row r="49" spans="2:14" x14ac:dyDescent="0.25">
      <c r="B49" s="28" t="s">
        <v>148</v>
      </c>
      <c r="C49" s="28"/>
      <c r="D49" s="29"/>
      <c r="E49" s="29"/>
      <c r="F49" s="29"/>
      <c r="G49" s="32"/>
      <c r="H49" s="30"/>
      <c r="I49" s="31"/>
      <c r="J49" s="28"/>
      <c r="K49" s="28"/>
      <c r="L49" s="28"/>
      <c r="M49" s="29"/>
      <c r="N49" s="29"/>
    </row>
    <row r="50" spans="2:14" x14ac:dyDescent="0.25">
      <c r="B50" s="28" t="s">
        <v>149</v>
      </c>
      <c r="C50" s="28"/>
      <c r="D50" s="29"/>
      <c r="E50" s="29"/>
      <c r="F50" s="29"/>
      <c r="G50" s="32"/>
      <c r="H50" s="30"/>
      <c r="I50" s="31"/>
      <c r="J50" s="28"/>
      <c r="K50" s="28"/>
      <c r="L50" s="28"/>
      <c r="M50" s="29"/>
      <c r="N50" s="29"/>
    </row>
    <row r="51" spans="2:14" x14ac:dyDescent="0.25">
      <c r="B51" s="28" t="s">
        <v>150</v>
      </c>
      <c r="C51" s="28"/>
      <c r="D51" s="29"/>
      <c r="E51" s="29"/>
      <c r="F51" s="29"/>
      <c r="G51" s="32"/>
      <c r="H51" s="30"/>
      <c r="I51" s="31"/>
      <c r="J51" s="28"/>
      <c r="K51" s="28"/>
      <c r="L51" s="28"/>
      <c r="M51" s="29"/>
      <c r="N51" s="29"/>
    </row>
    <row r="52" spans="2:14" x14ac:dyDescent="0.25">
      <c r="B52" s="28" t="s">
        <v>151</v>
      </c>
      <c r="C52" s="28"/>
      <c r="D52" s="29"/>
      <c r="E52" s="29"/>
      <c r="F52" s="29"/>
      <c r="G52" s="32"/>
      <c r="H52" s="30"/>
      <c r="I52" s="31"/>
      <c r="J52" s="28"/>
      <c r="K52" s="28"/>
      <c r="L52" s="28"/>
      <c r="M52" s="29"/>
      <c r="N52" s="29"/>
    </row>
    <row r="53" spans="2:14" x14ac:dyDescent="0.25">
      <c r="B53" s="28" t="s">
        <v>152</v>
      </c>
      <c r="C53" s="28"/>
      <c r="D53" s="29"/>
      <c r="E53" s="29"/>
      <c r="F53" s="29"/>
      <c r="G53" s="32"/>
      <c r="H53" s="30"/>
      <c r="I53" s="31"/>
      <c r="J53" s="28"/>
      <c r="K53" s="28"/>
      <c r="L53" s="28"/>
      <c r="M53" s="29"/>
      <c r="N53" s="29"/>
    </row>
    <row r="54" spans="2:14" x14ac:dyDescent="0.25">
      <c r="B54" s="28" t="s">
        <v>153</v>
      </c>
      <c r="C54" s="28"/>
      <c r="D54" s="29"/>
      <c r="E54" s="29"/>
      <c r="F54" s="29"/>
      <c r="G54" s="32"/>
      <c r="H54" s="30"/>
      <c r="I54" s="31"/>
      <c r="J54" s="28"/>
      <c r="K54" s="28"/>
      <c r="L54" s="28"/>
      <c r="M54" s="29"/>
      <c r="N54" s="29"/>
    </row>
    <row r="55" spans="2:14" x14ac:dyDescent="0.25">
      <c r="B55" s="28" t="s">
        <v>154</v>
      </c>
      <c r="C55" s="28"/>
      <c r="D55" s="29"/>
      <c r="E55" s="29"/>
      <c r="F55" s="29"/>
      <c r="G55" s="32"/>
      <c r="H55" s="30"/>
      <c r="I55" s="31"/>
      <c r="J55" s="28"/>
      <c r="K55" s="28"/>
      <c r="L55" s="28"/>
      <c r="M55" s="29"/>
      <c r="N55" s="29"/>
    </row>
    <row r="56" spans="2:14" x14ac:dyDescent="0.25">
      <c r="B56" s="28" t="s">
        <v>155</v>
      </c>
      <c r="C56" s="28"/>
      <c r="D56" s="29"/>
      <c r="E56" s="29"/>
      <c r="F56" s="29"/>
      <c r="G56" s="32"/>
      <c r="H56" s="30"/>
      <c r="I56" s="31"/>
      <c r="J56" s="28"/>
      <c r="K56" s="28"/>
      <c r="L56" s="28"/>
      <c r="M56" s="29"/>
      <c r="N56" s="29"/>
    </row>
    <row r="57" spans="2:14" x14ac:dyDescent="0.25">
      <c r="B57" s="28" t="s">
        <v>156</v>
      </c>
      <c r="C57" s="28"/>
      <c r="D57" s="29"/>
      <c r="E57" s="29"/>
      <c r="F57" s="29"/>
      <c r="G57" s="32"/>
      <c r="H57" s="30"/>
      <c r="I57" s="31"/>
      <c r="J57" s="28"/>
      <c r="K57" s="28"/>
      <c r="L57" s="28"/>
      <c r="M57" s="29"/>
      <c r="N57" s="29"/>
    </row>
    <row r="58" spans="2:14" x14ac:dyDescent="0.25">
      <c r="B58" s="28" t="s">
        <v>157</v>
      </c>
      <c r="C58" s="28"/>
      <c r="D58" s="29"/>
      <c r="E58" s="29"/>
      <c r="F58" s="29"/>
      <c r="G58" s="32"/>
      <c r="H58" s="30"/>
      <c r="I58" s="31"/>
      <c r="J58" s="28"/>
      <c r="K58" s="28"/>
      <c r="L58" s="28"/>
      <c r="M58" s="29"/>
      <c r="N58" s="29"/>
    </row>
    <row r="59" spans="2:14" x14ac:dyDescent="0.25">
      <c r="B59" s="28" t="s">
        <v>158</v>
      </c>
      <c r="C59" s="28"/>
      <c r="D59" s="29"/>
      <c r="E59" s="29"/>
      <c r="F59" s="29"/>
      <c r="G59" s="32"/>
      <c r="H59" s="30"/>
      <c r="I59" s="31"/>
      <c r="J59" s="28"/>
      <c r="K59" s="28"/>
      <c r="L59" s="28"/>
      <c r="M59" s="29"/>
      <c r="N59" s="29"/>
    </row>
    <row r="60" spans="2:14" x14ac:dyDescent="0.25">
      <c r="B60" s="28" t="s">
        <v>159</v>
      </c>
      <c r="C60" s="28"/>
      <c r="D60" s="29"/>
      <c r="E60" s="29"/>
      <c r="F60" s="29"/>
      <c r="G60" s="32"/>
      <c r="H60" s="30"/>
      <c r="I60" s="31"/>
      <c r="J60" s="28"/>
      <c r="K60" s="28"/>
      <c r="L60" s="28"/>
      <c r="M60" s="29"/>
      <c r="N60" s="29"/>
    </row>
    <row r="61" spans="2:14" x14ac:dyDescent="0.25">
      <c r="B61" s="28" t="s">
        <v>160</v>
      </c>
      <c r="C61" s="28"/>
      <c r="D61" s="29"/>
      <c r="E61" s="29"/>
      <c r="F61" s="29"/>
      <c r="G61" s="32"/>
      <c r="H61" s="30"/>
      <c r="I61" s="31"/>
      <c r="J61" s="28"/>
      <c r="K61" s="28"/>
      <c r="L61" s="28"/>
      <c r="M61" s="29"/>
      <c r="N61" s="29"/>
    </row>
    <row r="62" spans="2:14" x14ac:dyDescent="0.25">
      <c r="B62" s="28" t="s">
        <v>161</v>
      </c>
      <c r="C62" s="28"/>
      <c r="D62" s="29"/>
      <c r="E62" s="29"/>
      <c r="F62" s="29"/>
      <c r="G62" s="32"/>
      <c r="H62" s="30"/>
      <c r="I62" s="31"/>
      <c r="J62" s="28"/>
      <c r="K62" s="28"/>
      <c r="L62" s="28"/>
      <c r="M62" s="29"/>
      <c r="N62" s="29"/>
    </row>
    <row r="63" spans="2:14" x14ac:dyDescent="0.25">
      <c r="B63" s="28" t="s">
        <v>162</v>
      </c>
      <c r="C63" s="28"/>
      <c r="D63" s="29"/>
      <c r="E63" s="29"/>
      <c r="F63" s="29"/>
      <c r="G63" s="32"/>
      <c r="H63" s="30"/>
      <c r="I63" s="31"/>
      <c r="J63" s="28"/>
      <c r="K63" s="28"/>
      <c r="L63" s="28"/>
      <c r="M63" s="29"/>
      <c r="N63" s="29"/>
    </row>
    <row r="64" spans="2:14" x14ac:dyDescent="0.25">
      <c r="B64" s="28" t="s">
        <v>163</v>
      </c>
      <c r="C64" s="28"/>
      <c r="D64" s="29"/>
      <c r="E64" s="29"/>
      <c r="F64" s="29"/>
      <c r="G64" s="32"/>
      <c r="H64" s="30"/>
      <c r="I64" s="31"/>
      <c r="J64" s="28"/>
      <c r="K64" s="28"/>
      <c r="L64" s="28"/>
      <c r="M64" s="29"/>
      <c r="N64" s="29"/>
    </row>
    <row r="65" spans="2:14" x14ac:dyDescent="0.25">
      <c r="B65" s="28" t="s">
        <v>164</v>
      </c>
      <c r="C65" s="28"/>
      <c r="D65" s="29"/>
      <c r="E65" s="29"/>
      <c r="F65" s="29"/>
      <c r="G65" s="32"/>
      <c r="H65" s="30"/>
      <c r="I65" s="31"/>
      <c r="J65" s="28"/>
      <c r="K65" s="28"/>
      <c r="L65" s="28"/>
      <c r="M65" s="29"/>
      <c r="N65" s="29"/>
    </row>
    <row r="66" spans="2:14" x14ac:dyDescent="0.25">
      <c r="B66" s="28" t="s">
        <v>165</v>
      </c>
      <c r="C66" s="28"/>
      <c r="D66" s="29"/>
      <c r="E66" s="29"/>
      <c r="F66" s="29"/>
      <c r="G66" s="32"/>
      <c r="H66" s="30"/>
      <c r="I66" s="31"/>
      <c r="J66" s="28"/>
      <c r="K66" s="28"/>
      <c r="L66" s="28"/>
      <c r="M66" s="29"/>
      <c r="N66" s="29"/>
    </row>
    <row r="67" spans="2:14" x14ac:dyDescent="0.25">
      <c r="B67" s="28" t="s">
        <v>166</v>
      </c>
      <c r="C67" s="28"/>
      <c r="D67" s="29"/>
      <c r="E67" s="29"/>
      <c r="F67" s="29"/>
      <c r="G67" s="32"/>
      <c r="H67" s="30"/>
      <c r="I67" s="31"/>
      <c r="J67" s="28"/>
      <c r="K67" s="28"/>
      <c r="L67" s="28"/>
      <c r="M67" s="29"/>
      <c r="N67" s="29"/>
    </row>
    <row r="68" spans="2:14" x14ac:dyDescent="0.25">
      <c r="B68" s="28" t="s">
        <v>167</v>
      </c>
      <c r="C68" s="28"/>
      <c r="D68" s="29"/>
      <c r="E68" s="29"/>
      <c r="F68" s="29"/>
      <c r="G68" s="32"/>
      <c r="H68" s="30"/>
      <c r="I68" s="31"/>
      <c r="J68" s="28"/>
      <c r="K68" s="28"/>
      <c r="L68" s="28"/>
      <c r="M68" s="29"/>
      <c r="N68" s="29"/>
    </row>
    <row r="69" spans="2:14" x14ac:dyDescent="0.25">
      <c r="B69" s="28" t="s">
        <v>168</v>
      </c>
      <c r="C69" s="28"/>
      <c r="D69" s="29"/>
      <c r="E69" s="29"/>
      <c r="F69" s="29"/>
      <c r="G69" s="32"/>
      <c r="H69" s="30"/>
      <c r="I69" s="31"/>
      <c r="J69" s="28"/>
      <c r="K69" s="28"/>
      <c r="L69" s="28"/>
      <c r="M69" s="29"/>
      <c r="N69" s="29"/>
    </row>
    <row r="70" spans="2:14" x14ac:dyDescent="0.25">
      <c r="B70" s="28" t="s">
        <v>169</v>
      </c>
      <c r="C70" s="28"/>
      <c r="D70" s="29"/>
      <c r="E70" s="29"/>
      <c r="F70" s="29"/>
      <c r="G70" s="32"/>
      <c r="H70" s="30"/>
      <c r="I70" s="31"/>
      <c r="J70" s="28"/>
      <c r="K70" s="28"/>
      <c r="L70" s="28"/>
      <c r="M70" s="29"/>
      <c r="N70" s="29"/>
    </row>
    <row r="71" spans="2:14" x14ac:dyDescent="0.25">
      <c r="B71" s="28" t="s">
        <v>170</v>
      </c>
      <c r="C71" s="28"/>
      <c r="D71" s="29"/>
      <c r="E71" s="29"/>
      <c r="F71" s="29"/>
      <c r="G71" s="32"/>
      <c r="H71" s="30"/>
      <c r="I71" s="31"/>
      <c r="J71" s="28"/>
      <c r="K71" s="28"/>
      <c r="L71" s="28"/>
      <c r="M71" s="29"/>
      <c r="N71" s="29"/>
    </row>
    <row r="72" spans="2:14" x14ac:dyDescent="0.25">
      <c r="B72" s="28" t="s">
        <v>171</v>
      </c>
      <c r="C72" s="28"/>
      <c r="D72" s="29"/>
      <c r="E72" s="29"/>
      <c r="F72" s="29"/>
      <c r="G72" s="32"/>
      <c r="H72" s="30"/>
      <c r="I72" s="31"/>
      <c r="J72" s="28"/>
      <c r="K72" s="28"/>
      <c r="L72" s="28"/>
      <c r="M72" s="29"/>
      <c r="N72" s="29"/>
    </row>
    <row r="73" spans="2:14" x14ac:dyDescent="0.25">
      <c r="B73" s="28" t="s">
        <v>172</v>
      </c>
      <c r="C73" s="28"/>
      <c r="D73" s="29"/>
      <c r="E73" s="29"/>
      <c r="F73" s="29"/>
      <c r="G73" s="32"/>
      <c r="H73" s="30"/>
      <c r="I73" s="31"/>
      <c r="J73" s="28"/>
      <c r="K73" s="28"/>
      <c r="L73" s="28"/>
      <c r="M73" s="29"/>
      <c r="N73" s="29"/>
    </row>
    <row r="74" spans="2:14" x14ac:dyDescent="0.25">
      <c r="B74" s="28" t="s">
        <v>173</v>
      </c>
      <c r="C74" s="28"/>
      <c r="D74" s="29"/>
      <c r="E74" s="29"/>
      <c r="F74" s="29"/>
      <c r="G74" s="32"/>
      <c r="H74" s="30"/>
      <c r="I74" s="31"/>
      <c r="J74" s="28"/>
      <c r="K74" s="28"/>
      <c r="L74" s="28"/>
      <c r="M74" s="29"/>
      <c r="N74" s="29"/>
    </row>
    <row r="75" spans="2:14" x14ac:dyDescent="0.25">
      <c r="B75" s="28" t="s">
        <v>174</v>
      </c>
      <c r="C75" s="28"/>
      <c r="D75" s="29"/>
      <c r="E75" s="29"/>
      <c r="F75" s="29"/>
      <c r="G75" s="32"/>
      <c r="H75" s="30"/>
      <c r="I75" s="31"/>
      <c r="J75" s="28"/>
      <c r="K75" s="28"/>
      <c r="L75" s="28"/>
      <c r="M75" s="29"/>
      <c r="N75" s="29"/>
    </row>
    <row r="76" spans="2:14" x14ac:dyDescent="0.25">
      <c r="B76" s="28" t="s">
        <v>175</v>
      </c>
      <c r="C76" s="28"/>
      <c r="D76" s="29"/>
      <c r="E76" s="29"/>
      <c r="F76" s="29"/>
      <c r="G76" s="32"/>
      <c r="H76" s="30"/>
      <c r="I76" s="31"/>
      <c r="J76" s="28"/>
      <c r="K76" s="28"/>
      <c r="L76" s="28"/>
      <c r="M76" s="29"/>
      <c r="N76" s="29"/>
    </row>
    <row r="77" spans="2:14" x14ac:dyDescent="0.25">
      <c r="B77" s="28" t="s">
        <v>176</v>
      </c>
      <c r="C77" s="28"/>
      <c r="D77" s="29"/>
      <c r="E77" s="29"/>
      <c r="F77" s="29"/>
      <c r="G77" s="32"/>
      <c r="H77" s="30"/>
      <c r="I77" s="31"/>
      <c r="J77" s="28"/>
      <c r="K77" s="28"/>
      <c r="L77" s="28"/>
      <c r="M77" s="29"/>
      <c r="N77" s="29"/>
    </row>
    <row r="78" spans="2:14" x14ac:dyDescent="0.25">
      <c r="B78" s="28" t="s">
        <v>177</v>
      </c>
      <c r="C78" s="28"/>
      <c r="D78" s="29"/>
      <c r="E78" s="29"/>
      <c r="F78" s="29"/>
      <c r="G78" s="32"/>
      <c r="H78" s="30"/>
      <c r="I78" s="31"/>
      <c r="J78" s="28"/>
      <c r="K78" s="28"/>
      <c r="L78" s="28"/>
      <c r="M78" s="29"/>
      <c r="N78" s="29"/>
    </row>
    <row r="79" spans="2:14" x14ac:dyDescent="0.25">
      <c r="B79" s="28" t="s">
        <v>178</v>
      </c>
      <c r="C79" s="28"/>
      <c r="D79" s="29"/>
      <c r="E79" s="29"/>
      <c r="F79" s="29"/>
      <c r="G79" s="32"/>
      <c r="H79" s="30"/>
      <c r="I79" s="31"/>
      <c r="J79" s="28"/>
      <c r="K79" s="28"/>
      <c r="L79" s="28"/>
      <c r="M79" s="29"/>
      <c r="N79" s="29"/>
    </row>
    <row r="80" spans="2:14" x14ac:dyDescent="0.25">
      <c r="B80" s="28" t="s">
        <v>179</v>
      </c>
      <c r="C80" s="28"/>
      <c r="D80" s="29"/>
      <c r="E80" s="29"/>
      <c r="F80" s="29"/>
      <c r="G80" s="32"/>
      <c r="H80" s="30"/>
      <c r="I80" s="31"/>
      <c r="J80" s="28"/>
      <c r="K80" s="28"/>
      <c r="L80" s="28"/>
      <c r="M80" s="29"/>
      <c r="N80" s="29"/>
    </row>
    <row r="81" spans="2:14" x14ac:dyDescent="0.25">
      <c r="B81" s="28" t="s">
        <v>180</v>
      </c>
      <c r="C81" s="28"/>
      <c r="D81" s="29"/>
      <c r="E81" s="29"/>
      <c r="F81" s="29"/>
      <c r="G81" s="32"/>
      <c r="H81" s="30"/>
      <c r="I81" s="31"/>
      <c r="J81" s="28"/>
      <c r="K81" s="28"/>
      <c r="L81" s="28"/>
      <c r="M81" s="29"/>
      <c r="N81" s="29"/>
    </row>
    <row r="82" spans="2:14" x14ac:dyDescent="0.25">
      <c r="B82" s="28" t="s">
        <v>181</v>
      </c>
      <c r="C82" s="28"/>
      <c r="D82" s="29"/>
      <c r="E82" s="29"/>
      <c r="F82" s="29"/>
      <c r="G82" s="32"/>
      <c r="H82" s="30"/>
      <c r="I82" s="31"/>
      <c r="J82" s="28"/>
      <c r="K82" s="28"/>
      <c r="L82" s="28"/>
      <c r="M82" s="29"/>
      <c r="N82" s="29"/>
    </row>
    <row r="83" spans="2:14" x14ac:dyDescent="0.25">
      <c r="B83" s="28" t="s">
        <v>182</v>
      </c>
      <c r="C83" s="28"/>
      <c r="D83" s="29"/>
      <c r="E83" s="29"/>
      <c r="F83" s="29"/>
      <c r="G83" s="32"/>
      <c r="H83" s="30"/>
      <c r="I83" s="31"/>
      <c r="J83" s="28"/>
      <c r="K83" s="28"/>
      <c r="L83" s="28"/>
      <c r="M83" s="29"/>
      <c r="N83" s="29"/>
    </row>
    <row r="84" spans="2:14" x14ac:dyDescent="0.25">
      <c r="B84" s="28" t="s">
        <v>183</v>
      </c>
      <c r="C84" s="28"/>
      <c r="D84" s="29"/>
      <c r="E84" s="29"/>
      <c r="F84" s="29"/>
      <c r="G84" s="32"/>
      <c r="H84" s="30"/>
      <c r="I84" s="31"/>
      <c r="J84" s="28"/>
      <c r="K84" s="28"/>
      <c r="L84" s="28"/>
      <c r="M84" s="29"/>
      <c r="N84" s="29"/>
    </row>
    <row r="85" spans="2:14" x14ac:dyDescent="0.25">
      <c r="B85" s="28" t="s">
        <v>184</v>
      </c>
      <c r="C85" s="28"/>
      <c r="D85" s="29"/>
      <c r="E85" s="29"/>
      <c r="F85" s="29"/>
      <c r="G85" s="32"/>
      <c r="H85" s="30"/>
      <c r="I85" s="31"/>
      <c r="J85" s="28"/>
      <c r="K85" s="28"/>
      <c r="L85" s="28"/>
      <c r="M85" s="29"/>
      <c r="N85" s="29"/>
    </row>
    <row r="86" spans="2:14" x14ac:dyDescent="0.25">
      <c r="B86" s="28" t="s">
        <v>185</v>
      </c>
      <c r="C86" s="28"/>
      <c r="D86" s="29"/>
      <c r="E86" s="29"/>
      <c r="F86" s="29"/>
      <c r="G86" s="32"/>
      <c r="H86" s="30"/>
      <c r="I86" s="31"/>
      <c r="J86" s="28"/>
      <c r="K86" s="28"/>
      <c r="L86" s="28"/>
      <c r="M86" s="29"/>
      <c r="N86" s="29"/>
    </row>
    <row r="87" spans="2:14" x14ac:dyDescent="0.25">
      <c r="B87" s="28" t="s">
        <v>186</v>
      </c>
      <c r="C87" s="28"/>
      <c r="D87" s="29"/>
      <c r="E87" s="29"/>
      <c r="F87" s="29"/>
      <c r="G87" s="32"/>
      <c r="H87" s="30"/>
      <c r="I87" s="31"/>
      <c r="J87" s="28"/>
      <c r="K87" s="28"/>
      <c r="L87" s="28"/>
      <c r="M87" s="29"/>
      <c r="N87" s="29"/>
    </row>
    <row r="88" spans="2:14" x14ac:dyDescent="0.25">
      <c r="B88" s="28" t="s">
        <v>187</v>
      </c>
      <c r="C88" s="28"/>
      <c r="D88" s="29"/>
      <c r="E88" s="29"/>
      <c r="F88" s="29"/>
      <c r="G88" s="32"/>
      <c r="H88" s="30"/>
      <c r="I88" s="31"/>
      <c r="J88" s="28"/>
      <c r="K88" s="28"/>
      <c r="L88" s="28"/>
      <c r="M88" s="29"/>
      <c r="N88" s="29"/>
    </row>
    <row r="89" spans="2:14" x14ac:dyDescent="0.25">
      <c r="B89" s="28" t="s">
        <v>188</v>
      </c>
      <c r="C89" s="28"/>
      <c r="D89" s="29"/>
      <c r="E89" s="29"/>
      <c r="F89" s="29"/>
      <c r="G89" s="32"/>
      <c r="H89" s="30"/>
      <c r="I89" s="31"/>
      <c r="J89" s="28"/>
      <c r="K89" s="28"/>
      <c r="L89" s="28"/>
      <c r="M89" s="29"/>
      <c r="N89" s="29"/>
    </row>
    <row r="90" spans="2:14" x14ac:dyDescent="0.25">
      <c r="B90" s="28" t="s">
        <v>189</v>
      </c>
      <c r="C90" s="28"/>
      <c r="D90" s="29"/>
      <c r="E90" s="29"/>
      <c r="F90" s="29"/>
      <c r="G90" s="32"/>
      <c r="H90" s="30"/>
      <c r="I90" s="31"/>
      <c r="J90" s="28"/>
      <c r="K90" s="28"/>
      <c r="L90" s="28"/>
      <c r="M90" s="29"/>
      <c r="N90" s="29"/>
    </row>
    <row r="91" spans="2:14" x14ac:dyDescent="0.25">
      <c r="B91" s="28" t="s">
        <v>190</v>
      </c>
      <c r="C91" s="28"/>
      <c r="D91" s="29"/>
      <c r="E91" s="29"/>
      <c r="F91" s="29"/>
      <c r="G91" s="32"/>
      <c r="H91" s="30"/>
      <c r="I91" s="31"/>
      <c r="J91" s="28"/>
      <c r="K91" s="28"/>
      <c r="L91" s="28"/>
      <c r="M91" s="29"/>
      <c r="N91" s="29"/>
    </row>
    <row r="92" spans="2:14" x14ac:dyDescent="0.25">
      <c r="B92" s="28" t="s">
        <v>191</v>
      </c>
      <c r="C92" s="28"/>
      <c r="D92" s="29"/>
      <c r="E92" s="29"/>
      <c r="F92" s="29"/>
      <c r="G92" s="32"/>
      <c r="H92" s="30"/>
      <c r="I92" s="31"/>
      <c r="J92" s="28"/>
      <c r="K92" s="28"/>
      <c r="L92" s="28"/>
      <c r="M92" s="29"/>
      <c r="N92" s="29"/>
    </row>
    <row r="93" spans="2:14" x14ac:dyDescent="0.25">
      <c r="B93" s="28" t="s">
        <v>192</v>
      </c>
      <c r="C93" s="28"/>
      <c r="D93" s="29"/>
      <c r="E93" s="29"/>
      <c r="F93" s="29"/>
      <c r="G93" s="32"/>
      <c r="H93" s="30"/>
      <c r="I93" s="31"/>
      <c r="J93" s="28"/>
      <c r="K93" s="28"/>
      <c r="L93" s="28"/>
      <c r="M93" s="29"/>
      <c r="N93" s="29"/>
    </row>
    <row r="94" spans="2:14" x14ac:dyDescent="0.25">
      <c r="B94" s="28" t="s">
        <v>193</v>
      </c>
      <c r="C94" s="28"/>
      <c r="D94" s="29"/>
      <c r="E94" s="29"/>
      <c r="F94" s="29"/>
      <c r="G94" s="32"/>
      <c r="H94" s="30"/>
      <c r="I94" s="31"/>
      <c r="J94" s="28"/>
      <c r="K94" s="28"/>
      <c r="L94" s="28"/>
      <c r="M94" s="29"/>
      <c r="N94" s="29"/>
    </row>
    <row r="95" spans="2:14" x14ac:dyDescent="0.25">
      <c r="B95" s="28" t="s">
        <v>194</v>
      </c>
      <c r="C95" s="28"/>
      <c r="D95" s="29"/>
      <c r="E95" s="29"/>
      <c r="F95" s="29"/>
      <c r="G95" s="32"/>
      <c r="H95" s="30"/>
      <c r="I95" s="31"/>
      <c r="J95" s="28"/>
      <c r="K95" s="28"/>
      <c r="L95" s="28"/>
      <c r="M95" s="29"/>
      <c r="N95" s="29"/>
    </row>
    <row r="96" spans="2:14" x14ac:dyDescent="0.25">
      <c r="B96" s="28" t="s">
        <v>195</v>
      </c>
      <c r="C96" s="28"/>
      <c r="D96" s="29"/>
      <c r="E96" s="29"/>
      <c r="F96" s="29"/>
      <c r="G96" s="32"/>
      <c r="H96" s="30"/>
      <c r="I96" s="31"/>
      <c r="J96" s="28"/>
      <c r="K96" s="28"/>
      <c r="L96" s="28"/>
      <c r="M96" s="29"/>
      <c r="N96" s="29"/>
    </row>
    <row r="97" spans="2:14" x14ac:dyDescent="0.25">
      <c r="B97" s="28" t="s">
        <v>196</v>
      </c>
      <c r="C97" s="28"/>
      <c r="D97" s="29"/>
      <c r="E97" s="29"/>
      <c r="F97" s="29"/>
      <c r="G97" s="32"/>
      <c r="H97" s="30"/>
      <c r="I97" s="31"/>
      <c r="J97" s="28"/>
      <c r="K97" s="28"/>
      <c r="L97" s="28"/>
      <c r="M97" s="29"/>
      <c r="N97" s="29"/>
    </row>
    <row r="98" spans="2:14" x14ac:dyDescent="0.25">
      <c r="B98" s="28" t="s">
        <v>197</v>
      </c>
      <c r="C98" s="28"/>
      <c r="D98" s="29"/>
      <c r="E98" s="29"/>
      <c r="F98" s="29"/>
      <c r="G98" s="32"/>
      <c r="H98" s="30"/>
      <c r="I98" s="31"/>
      <c r="J98" s="28"/>
      <c r="K98" s="28"/>
      <c r="L98" s="28"/>
      <c r="M98" s="29"/>
      <c r="N98" s="29"/>
    </row>
    <row r="99" spans="2:14" x14ac:dyDescent="0.25">
      <c r="B99" s="28" t="s">
        <v>198</v>
      </c>
      <c r="C99" s="28"/>
      <c r="D99" s="29"/>
      <c r="E99" s="29"/>
      <c r="F99" s="29"/>
      <c r="G99" s="32"/>
      <c r="H99" s="30"/>
      <c r="I99" s="31"/>
      <c r="J99" s="28"/>
      <c r="K99" s="28"/>
      <c r="L99" s="28"/>
      <c r="M99" s="29"/>
      <c r="N99" s="29"/>
    </row>
    <row r="100" spans="2:14" x14ac:dyDescent="0.25">
      <c r="B100" s="28" t="s">
        <v>199</v>
      </c>
      <c r="C100" s="28"/>
      <c r="D100" s="29"/>
      <c r="E100" s="29"/>
      <c r="F100" s="29"/>
      <c r="G100" s="32"/>
      <c r="H100" s="30"/>
      <c r="I100" s="31"/>
      <c r="J100" s="28"/>
      <c r="K100" s="28"/>
      <c r="L100" s="28"/>
      <c r="M100" s="29"/>
      <c r="N100" s="29"/>
    </row>
    <row r="101" spans="2:14" x14ac:dyDescent="0.25">
      <c r="B101" s="28" t="s">
        <v>200</v>
      </c>
      <c r="C101" s="28"/>
      <c r="D101" s="29"/>
      <c r="E101" s="29"/>
      <c r="F101" s="29"/>
      <c r="G101" s="32"/>
      <c r="H101" s="30"/>
      <c r="I101" s="31"/>
      <c r="J101" s="28"/>
      <c r="K101" s="28"/>
      <c r="L101" s="28"/>
      <c r="M101" s="29"/>
      <c r="N101" s="29"/>
    </row>
    <row r="102" spans="2:14" x14ac:dyDescent="0.25">
      <c r="B102" s="28" t="s">
        <v>201</v>
      </c>
      <c r="C102" s="28"/>
      <c r="D102" s="29"/>
      <c r="E102" s="29"/>
      <c r="F102" s="29"/>
      <c r="G102" s="32"/>
      <c r="H102" s="30"/>
      <c r="I102" s="31"/>
      <c r="J102" s="28"/>
      <c r="K102" s="28"/>
      <c r="L102" s="28"/>
      <c r="M102" s="29"/>
      <c r="N102" s="29"/>
    </row>
    <row r="103" spans="2:14" x14ac:dyDescent="0.25">
      <c r="B103" s="28" t="s">
        <v>202</v>
      </c>
      <c r="C103" s="28"/>
      <c r="D103" s="29"/>
      <c r="E103" s="29"/>
      <c r="F103" s="29"/>
      <c r="G103" s="32"/>
      <c r="H103" s="30"/>
      <c r="I103" s="31"/>
      <c r="J103" s="28"/>
      <c r="K103" s="28"/>
      <c r="L103" s="28"/>
      <c r="M103" s="29"/>
      <c r="N103" s="29"/>
    </row>
    <row r="104" spans="2:14" x14ac:dyDescent="0.25">
      <c r="B104" s="28" t="s">
        <v>203</v>
      </c>
      <c r="C104" s="28"/>
      <c r="D104" s="29"/>
      <c r="E104" s="29"/>
      <c r="F104" s="29"/>
      <c r="G104" s="32"/>
      <c r="H104" s="30"/>
      <c r="I104" s="31"/>
      <c r="J104" s="28"/>
      <c r="K104" s="28"/>
      <c r="L104" s="28"/>
      <c r="M104" s="29"/>
      <c r="N104" s="29"/>
    </row>
    <row r="105" spans="2:14" x14ac:dyDescent="0.25">
      <c r="B105" s="28" t="s">
        <v>204</v>
      </c>
      <c r="C105" s="28"/>
      <c r="D105" s="29"/>
      <c r="E105" s="29"/>
      <c r="F105" s="29"/>
      <c r="G105" s="32"/>
      <c r="H105" s="30"/>
      <c r="I105" s="31"/>
      <c r="J105" s="28"/>
      <c r="K105" s="28"/>
      <c r="L105" s="28"/>
      <c r="M105" s="29"/>
      <c r="N105" s="29"/>
    </row>
    <row r="106" spans="2:14" x14ac:dyDescent="0.25">
      <c r="B106" s="28" t="s">
        <v>205</v>
      </c>
      <c r="C106" s="28"/>
      <c r="D106" s="29"/>
      <c r="E106" s="29"/>
      <c r="F106" s="29"/>
      <c r="G106" s="32"/>
      <c r="H106" s="30"/>
      <c r="I106" s="31"/>
      <c r="J106" s="28"/>
      <c r="K106" s="28"/>
      <c r="L106" s="28"/>
      <c r="M106" s="29"/>
      <c r="N106" s="29"/>
    </row>
    <row r="107" spans="2:14" x14ac:dyDescent="0.25">
      <c r="B107" s="28" t="s">
        <v>206</v>
      </c>
      <c r="C107" s="28"/>
      <c r="D107" s="29"/>
      <c r="E107" s="29"/>
      <c r="F107" s="29"/>
      <c r="G107" s="32"/>
      <c r="H107" s="30"/>
      <c r="I107" s="31"/>
      <c r="J107" s="28"/>
      <c r="K107" s="28"/>
      <c r="L107" s="28"/>
      <c r="M107" s="29"/>
      <c r="N107" s="29"/>
    </row>
    <row r="108" spans="2:14" x14ac:dyDescent="0.25">
      <c r="B108" s="28" t="s">
        <v>207</v>
      </c>
      <c r="C108" s="28"/>
      <c r="D108" s="29"/>
      <c r="E108" s="29"/>
      <c r="F108" s="29"/>
      <c r="G108" s="32"/>
      <c r="H108" s="30"/>
      <c r="I108" s="31"/>
      <c r="J108" s="28"/>
      <c r="K108" s="28"/>
      <c r="L108" s="28"/>
      <c r="M108" s="29"/>
      <c r="N108" s="29"/>
    </row>
    <row r="109" spans="2:14" x14ac:dyDescent="0.25">
      <c r="B109" s="28" t="s">
        <v>208</v>
      </c>
      <c r="C109" s="28"/>
      <c r="D109" s="29"/>
      <c r="E109" s="29"/>
      <c r="F109" s="29"/>
      <c r="G109" s="32"/>
      <c r="H109" s="30"/>
      <c r="I109" s="31"/>
      <c r="J109" s="28"/>
      <c r="K109" s="28"/>
      <c r="L109" s="28"/>
      <c r="M109" s="29"/>
      <c r="N109" s="29"/>
    </row>
    <row r="110" spans="2:14" x14ac:dyDescent="0.25">
      <c r="B110" s="28" t="s">
        <v>209</v>
      </c>
      <c r="C110" s="28"/>
      <c r="D110" s="29"/>
      <c r="E110" s="29"/>
      <c r="F110" s="29"/>
      <c r="G110" s="32"/>
      <c r="H110" s="30"/>
      <c r="I110" s="31"/>
      <c r="J110" s="28"/>
      <c r="K110" s="28"/>
      <c r="L110" s="28"/>
      <c r="M110" s="29"/>
      <c r="N110" s="29"/>
    </row>
    <row r="111" spans="2:14" x14ac:dyDescent="0.25">
      <c r="B111" s="28" t="s">
        <v>210</v>
      </c>
      <c r="C111" s="28"/>
      <c r="D111" s="29"/>
      <c r="E111" s="29"/>
      <c r="F111" s="29"/>
      <c r="G111" s="32"/>
      <c r="H111" s="30"/>
      <c r="I111" s="31"/>
      <c r="J111" s="28"/>
      <c r="K111" s="28"/>
      <c r="L111" s="28"/>
      <c r="M111" s="29"/>
      <c r="N111" s="29"/>
    </row>
    <row r="112" spans="2:14" x14ac:dyDescent="0.25">
      <c r="B112" s="28" t="s">
        <v>211</v>
      </c>
      <c r="C112" s="28"/>
      <c r="D112" s="29"/>
      <c r="E112" s="29"/>
      <c r="F112" s="29"/>
      <c r="G112" s="32"/>
      <c r="H112" s="30"/>
      <c r="I112" s="31"/>
      <c r="J112" s="28"/>
      <c r="K112" s="28"/>
      <c r="L112" s="28"/>
      <c r="M112" s="29"/>
      <c r="N112" s="29"/>
    </row>
    <row r="113" spans="2:14" x14ac:dyDescent="0.25">
      <c r="B113" s="28" t="s">
        <v>212</v>
      </c>
      <c r="C113" s="28"/>
      <c r="D113" s="29"/>
      <c r="E113" s="29"/>
      <c r="F113" s="29"/>
      <c r="G113" s="32"/>
      <c r="H113" s="30"/>
      <c r="I113" s="31"/>
      <c r="J113" s="28"/>
      <c r="K113" s="28"/>
      <c r="L113" s="28"/>
      <c r="M113" s="29"/>
      <c r="N113" s="29"/>
    </row>
    <row r="114" spans="2:14" x14ac:dyDescent="0.25">
      <c r="B114" s="28" t="s">
        <v>213</v>
      </c>
      <c r="C114" s="28"/>
      <c r="D114" s="29"/>
      <c r="E114" s="29"/>
      <c r="F114" s="29"/>
      <c r="G114" s="32"/>
      <c r="H114" s="30"/>
      <c r="I114" s="31"/>
      <c r="J114" s="28"/>
      <c r="K114" s="28"/>
      <c r="L114" s="28"/>
      <c r="M114" s="29"/>
      <c r="N114" s="29"/>
    </row>
    <row r="115" spans="2:14" x14ac:dyDescent="0.25">
      <c r="B115" s="28" t="s">
        <v>214</v>
      </c>
      <c r="C115" s="28"/>
      <c r="D115" s="29"/>
      <c r="E115" s="29"/>
      <c r="F115" s="29"/>
      <c r="G115" s="32"/>
      <c r="H115" s="30"/>
      <c r="I115" s="31"/>
      <c r="J115" s="28"/>
      <c r="K115" s="28"/>
      <c r="L115" s="28"/>
      <c r="M115" s="29"/>
      <c r="N115" s="29"/>
    </row>
    <row r="116" spans="2:14" x14ac:dyDescent="0.25">
      <c r="B116" s="28" t="s">
        <v>215</v>
      </c>
      <c r="C116" s="28"/>
      <c r="D116" s="29"/>
      <c r="E116" s="29"/>
      <c r="F116" s="29"/>
      <c r="G116" s="32"/>
      <c r="H116" s="30"/>
      <c r="I116" s="31"/>
      <c r="J116" s="28"/>
      <c r="K116" s="28"/>
      <c r="L116" s="28"/>
      <c r="M116" s="29"/>
      <c r="N116" s="29"/>
    </row>
    <row r="117" spans="2:14" x14ac:dyDescent="0.25">
      <c r="B117" s="28" t="s">
        <v>216</v>
      </c>
      <c r="C117" s="28"/>
      <c r="D117" s="29"/>
      <c r="E117" s="29"/>
      <c r="F117" s="29"/>
      <c r="G117" s="32"/>
      <c r="H117" s="30"/>
      <c r="I117" s="31"/>
      <c r="J117" s="28"/>
      <c r="K117" s="28"/>
      <c r="L117" s="28"/>
      <c r="M117" s="29"/>
      <c r="N117" s="29"/>
    </row>
    <row r="118" spans="2:14" x14ac:dyDescent="0.25">
      <c r="B118" s="28" t="s">
        <v>217</v>
      </c>
      <c r="C118" s="28"/>
      <c r="D118" s="29"/>
      <c r="E118" s="29"/>
      <c r="F118" s="29"/>
      <c r="G118" s="32"/>
      <c r="H118" s="30"/>
      <c r="I118" s="31"/>
      <c r="J118" s="28"/>
      <c r="K118" s="28"/>
      <c r="L118" s="28"/>
      <c r="M118" s="29"/>
      <c r="N118" s="29"/>
    </row>
    <row r="119" spans="2:14" x14ac:dyDescent="0.25">
      <c r="B119" s="28" t="s">
        <v>218</v>
      </c>
      <c r="C119" s="28"/>
      <c r="D119" s="29"/>
      <c r="E119" s="29"/>
      <c r="F119" s="29"/>
      <c r="G119" s="32"/>
      <c r="H119" s="30"/>
      <c r="I119" s="31"/>
      <c r="J119" s="28"/>
      <c r="K119" s="28"/>
      <c r="L119" s="28"/>
      <c r="M119" s="29"/>
      <c r="N119" s="29"/>
    </row>
    <row r="120" spans="2:14" x14ac:dyDescent="0.25">
      <c r="B120" s="28" t="s">
        <v>219</v>
      </c>
      <c r="C120" s="28"/>
      <c r="D120" s="29"/>
      <c r="E120" s="29"/>
      <c r="F120" s="29"/>
      <c r="G120" s="32"/>
      <c r="H120" s="30"/>
      <c r="I120" s="31"/>
      <c r="J120" s="28"/>
      <c r="K120" s="28"/>
      <c r="L120" s="28"/>
      <c r="M120" s="29"/>
      <c r="N120" s="29"/>
    </row>
    <row r="121" spans="2:14" x14ac:dyDescent="0.25">
      <c r="B121" s="28" t="s">
        <v>220</v>
      </c>
      <c r="C121" s="28"/>
      <c r="D121" s="29"/>
      <c r="E121" s="29"/>
      <c r="F121" s="29"/>
      <c r="G121" s="32"/>
      <c r="H121" s="30"/>
      <c r="I121" s="31"/>
      <c r="J121" s="28"/>
      <c r="K121" s="28"/>
      <c r="L121" s="28"/>
      <c r="M121" s="29"/>
      <c r="N121" s="29"/>
    </row>
    <row r="122" spans="2:14" x14ac:dyDescent="0.25">
      <c r="B122" s="28" t="s">
        <v>221</v>
      </c>
      <c r="C122" s="28"/>
      <c r="D122" s="29"/>
      <c r="E122" s="29"/>
      <c r="F122" s="29"/>
      <c r="G122" s="32"/>
      <c r="H122" s="30"/>
      <c r="I122" s="31"/>
      <c r="J122" s="28"/>
      <c r="K122" s="28"/>
      <c r="L122" s="28"/>
      <c r="M122" s="29"/>
      <c r="N122" s="29"/>
    </row>
    <row r="123" spans="2:14" x14ac:dyDescent="0.25">
      <c r="B123" s="28" t="s">
        <v>222</v>
      </c>
      <c r="C123" s="28"/>
      <c r="D123" s="29"/>
      <c r="E123" s="29"/>
      <c r="F123" s="29"/>
      <c r="G123" s="32"/>
      <c r="H123" s="30"/>
      <c r="I123" s="31"/>
      <c r="J123" s="28"/>
      <c r="K123" s="28"/>
      <c r="L123" s="28"/>
      <c r="M123" s="29"/>
      <c r="N123" s="29"/>
    </row>
    <row r="124" spans="2:14" x14ac:dyDescent="0.25">
      <c r="B124" s="28" t="s">
        <v>223</v>
      </c>
      <c r="C124" s="28"/>
      <c r="D124" s="29"/>
      <c r="E124" s="29"/>
      <c r="F124" s="29"/>
      <c r="G124" s="32"/>
      <c r="H124" s="30"/>
      <c r="I124" s="31"/>
      <c r="J124" s="28"/>
      <c r="K124" s="28"/>
      <c r="L124" s="28"/>
      <c r="M124" s="29"/>
      <c r="N124" s="29"/>
    </row>
    <row r="125" spans="2:14" x14ac:dyDescent="0.25">
      <c r="B125" s="28" t="s">
        <v>224</v>
      </c>
      <c r="C125" s="28"/>
      <c r="D125" s="29"/>
      <c r="E125" s="29"/>
      <c r="F125" s="29"/>
      <c r="G125" s="32"/>
      <c r="H125" s="30"/>
      <c r="I125" s="31"/>
      <c r="J125" s="28"/>
      <c r="K125" s="28"/>
      <c r="L125" s="28"/>
      <c r="M125" s="29"/>
      <c r="N125" s="29"/>
    </row>
    <row r="126" spans="2:14" x14ac:dyDescent="0.25">
      <c r="B126" s="28" t="s">
        <v>225</v>
      </c>
      <c r="C126" s="28"/>
      <c r="D126" s="29"/>
      <c r="E126" s="29"/>
      <c r="F126" s="29"/>
      <c r="G126" s="32"/>
      <c r="H126" s="30"/>
      <c r="I126" s="31"/>
      <c r="J126" s="28"/>
      <c r="K126" s="28"/>
      <c r="L126" s="28"/>
      <c r="M126" s="29"/>
      <c r="N126" s="29"/>
    </row>
    <row r="127" spans="2:14" x14ac:dyDescent="0.25">
      <c r="B127" s="28" t="s">
        <v>226</v>
      </c>
      <c r="C127" s="28"/>
      <c r="D127" s="29"/>
      <c r="E127" s="29"/>
      <c r="F127" s="29"/>
      <c r="G127" s="32"/>
      <c r="H127" s="30"/>
      <c r="I127" s="31"/>
      <c r="J127" s="28"/>
      <c r="K127" s="28"/>
      <c r="L127" s="28"/>
      <c r="M127" s="29"/>
      <c r="N127" s="29"/>
    </row>
    <row r="128" spans="2:14" x14ac:dyDescent="0.25">
      <c r="B128" s="28" t="s">
        <v>227</v>
      </c>
      <c r="C128" s="28"/>
      <c r="D128" s="29"/>
      <c r="E128" s="29"/>
      <c r="F128" s="29"/>
      <c r="G128" s="32"/>
      <c r="H128" s="30"/>
      <c r="I128" s="31"/>
      <c r="J128" s="28"/>
      <c r="K128" s="28"/>
      <c r="L128" s="28"/>
      <c r="M128" s="29"/>
      <c r="N128" s="29"/>
    </row>
    <row r="129" spans="2:14" x14ac:dyDescent="0.25">
      <c r="B129" s="28" t="s">
        <v>228</v>
      </c>
      <c r="C129" s="28"/>
      <c r="D129" s="29"/>
      <c r="E129" s="29"/>
      <c r="F129" s="29"/>
      <c r="G129" s="32"/>
      <c r="H129" s="30"/>
      <c r="I129" s="31"/>
      <c r="J129" s="28"/>
      <c r="K129" s="28"/>
      <c r="L129" s="28"/>
      <c r="M129" s="29"/>
      <c r="N129" s="29"/>
    </row>
    <row r="130" spans="2:14" x14ac:dyDescent="0.25">
      <c r="B130" s="28" t="s">
        <v>229</v>
      </c>
      <c r="C130" s="28"/>
      <c r="D130" s="29"/>
      <c r="E130" s="29"/>
      <c r="F130" s="29"/>
      <c r="G130" s="32"/>
      <c r="H130" s="30"/>
      <c r="I130" s="31"/>
      <c r="J130" s="28"/>
      <c r="K130" s="28"/>
      <c r="L130" s="28"/>
      <c r="M130" s="29"/>
      <c r="N130" s="29"/>
    </row>
    <row r="131" spans="2:14" x14ac:dyDescent="0.25">
      <c r="B131" s="28" t="s">
        <v>230</v>
      </c>
      <c r="C131" s="28"/>
      <c r="D131" s="29"/>
      <c r="E131" s="29"/>
      <c r="F131" s="29"/>
      <c r="G131" s="32"/>
      <c r="H131" s="30"/>
      <c r="I131" s="31"/>
      <c r="J131" s="28"/>
      <c r="K131" s="28"/>
      <c r="L131" s="28"/>
      <c r="M131" s="29"/>
      <c r="N131" s="29"/>
    </row>
    <row r="132" spans="2:14" x14ac:dyDescent="0.25">
      <c r="B132" s="28" t="s">
        <v>231</v>
      </c>
      <c r="C132" s="28"/>
      <c r="D132" s="29"/>
      <c r="E132" s="29"/>
      <c r="F132" s="29"/>
      <c r="G132" s="32"/>
      <c r="H132" s="30"/>
      <c r="I132" s="31"/>
      <c r="J132" s="28"/>
      <c r="K132" s="28"/>
      <c r="L132" s="28"/>
      <c r="M132" s="29"/>
      <c r="N132" s="29"/>
    </row>
    <row r="133" spans="2:14" x14ac:dyDescent="0.25">
      <c r="B133" s="28" t="s">
        <v>232</v>
      </c>
      <c r="C133" s="28"/>
      <c r="D133" s="29"/>
      <c r="E133" s="29"/>
      <c r="F133" s="29"/>
      <c r="G133" s="32"/>
      <c r="H133" s="30"/>
      <c r="I133" s="31"/>
      <c r="J133" s="28"/>
      <c r="K133" s="28"/>
      <c r="L133" s="28"/>
      <c r="M133" s="29"/>
      <c r="N133" s="29"/>
    </row>
    <row r="134" spans="2:14" x14ac:dyDescent="0.25">
      <c r="B134" s="28" t="s">
        <v>233</v>
      </c>
      <c r="C134" s="28"/>
      <c r="D134" s="29"/>
      <c r="E134" s="29"/>
      <c r="F134" s="29"/>
      <c r="G134" s="32"/>
      <c r="H134" s="30"/>
      <c r="I134" s="31"/>
      <c r="J134" s="28"/>
      <c r="K134" s="28"/>
      <c r="L134" s="28"/>
      <c r="M134" s="29"/>
      <c r="N134" s="29"/>
    </row>
    <row r="135" spans="2:14" x14ac:dyDescent="0.25">
      <c r="B135" s="28" t="s">
        <v>234</v>
      </c>
      <c r="C135" s="28"/>
      <c r="D135" s="29"/>
      <c r="E135" s="29"/>
      <c r="F135" s="29"/>
      <c r="G135" s="32"/>
      <c r="H135" s="30"/>
      <c r="I135" s="31"/>
      <c r="J135" s="28"/>
      <c r="K135" s="28"/>
      <c r="L135" s="28"/>
      <c r="M135" s="29"/>
      <c r="N135" s="29"/>
    </row>
    <row r="136" spans="2:14" x14ac:dyDescent="0.25">
      <c r="B136" s="28" t="s">
        <v>235</v>
      </c>
      <c r="C136" s="28"/>
      <c r="D136" s="29"/>
      <c r="E136" s="29"/>
      <c r="F136" s="29"/>
      <c r="G136" s="32"/>
      <c r="H136" s="30"/>
      <c r="I136" s="31"/>
      <c r="J136" s="28"/>
      <c r="K136" s="28"/>
      <c r="L136" s="28"/>
      <c r="M136" s="29"/>
      <c r="N136" s="29"/>
    </row>
    <row r="137" spans="2:14" x14ac:dyDescent="0.25">
      <c r="B137" s="28" t="s">
        <v>236</v>
      </c>
      <c r="C137" s="28"/>
      <c r="D137" s="29"/>
      <c r="E137" s="29"/>
      <c r="F137" s="29"/>
      <c r="G137" s="32"/>
      <c r="H137" s="30"/>
      <c r="I137" s="31"/>
      <c r="J137" s="28"/>
      <c r="K137" s="28"/>
      <c r="L137" s="28"/>
      <c r="M137" s="29"/>
      <c r="N137" s="29"/>
    </row>
    <row r="138" spans="2:14" x14ac:dyDescent="0.25">
      <c r="B138" s="28" t="s">
        <v>237</v>
      </c>
      <c r="C138" s="28"/>
      <c r="D138" s="29"/>
      <c r="E138" s="29"/>
      <c r="F138" s="29"/>
      <c r="G138" s="32"/>
      <c r="H138" s="30"/>
      <c r="I138" s="31"/>
      <c r="J138" s="28"/>
      <c r="K138" s="28"/>
      <c r="L138" s="28"/>
      <c r="M138" s="29"/>
      <c r="N138" s="29"/>
    </row>
    <row r="139" spans="2:14" x14ac:dyDescent="0.25">
      <c r="B139" s="28" t="s">
        <v>238</v>
      </c>
      <c r="C139" s="28"/>
      <c r="D139" s="29"/>
      <c r="E139" s="29"/>
      <c r="F139" s="29"/>
      <c r="G139" s="32"/>
      <c r="H139" s="30"/>
      <c r="I139" s="31"/>
      <c r="J139" s="28"/>
      <c r="K139" s="28"/>
      <c r="L139" s="28"/>
      <c r="M139" s="29"/>
      <c r="N139" s="29"/>
    </row>
    <row r="140" spans="2:14" x14ac:dyDescent="0.25">
      <c r="B140" s="28" t="s">
        <v>239</v>
      </c>
      <c r="C140" s="28"/>
      <c r="D140" s="29"/>
      <c r="E140" s="29"/>
      <c r="F140" s="29"/>
      <c r="G140" s="32"/>
      <c r="H140" s="30"/>
      <c r="I140" s="31"/>
      <c r="J140" s="28"/>
      <c r="K140" s="28"/>
      <c r="L140" s="28"/>
      <c r="M140" s="29"/>
      <c r="N140" s="29"/>
    </row>
    <row r="141" spans="2:14" x14ac:dyDescent="0.25">
      <c r="B141" s="28" t="s">
        <v>240</v>
      </c>
      <c r="C141" s="28"/>
      <c r="D141" s="29"/>
      <c r="E141" s="29"/>
      <c r="F141" s="29"/>
      <c r="G141" s="32"/>
      <c r="H141" s="30"/>
      <c r="I141" s="31"/>
      <c r="J141" s="28"/>
      <c r="K141" s="28"/>
      <c r="L141" s="28"/>
      <c r="M141" s="29"/>
      <c r="N141" s="29"/>
    </row>
    <row r="142" spans="2:14" x14ac:dyDescent="0.25">
      <c r="B142" s="28" t="s">
        <v>241</v>
      </c>
      <c r="C142" s="28"/>
      <c r="D142" s="29"/>
      <c r="E142" s="29"/>
      <c r="F142" s="29"/>
      <c r="G142" s="32"/>
      <c r="H142" s="30"/>
      <c r="I142" s="31"/>
      <c r="J142" s="28"/>
      <c r="K142" s="28"/>
      <c r="L142" s="28"/>
      <c r="M142" s="29"/>
      <c r="N142" s="29"/>
    </row>
    <row r="143" spans="2:14" x14ac:dyDescent="0.25">
      <c r="B143" s="28" t="s">
        <v>242</v>
      </c>
      <c r="C143" s="28"/>
      <c r="D143" s="29"/>
      <c r="E143" s="29"/>
      <c r="F143" s="29"/>
      <c r="G143" s="32"/>
      <c r="H143" s="30"/>
      <c r="I143" s="31"/>
      <c r="J143" s="28"/>
      <c r="K143" s="28"/>
      <c r="L143" s="28"/>
      <c r="M143" s="29"/>
      <c r="N143" s="29"/>
    </row>
    <row r="144" spans="2:14" x14ac:dyDescent="0.25">
      <c r="B144" s="28" t="s">
        <v>243</v>
      </c>
      <c r="C144" s="28"/>
      <c r="D144" s="29"/>
      <c r="E144" s="29"/>
      <c r="F144" s="29"/>
      <c r="G144" s="32"/>
      <c r="H144" s="30"/>
      <c r="I144" s="31"/>
      <c r="J144" s="28"/>
      <c r="K144" s="28"/>
      <c r="L144" s="28"/>
      <c r="M144" s="29"/>
      <c r="N144" s="29"/>
    </row>
    <row r="145" spans="2:14" x14ac:dyDescent="0.25">
      <c r="B145" s="28" t="s">
        <v>244</v>
      </c>
      <c r="C145" s="28"/>
      <c r="D145" s="29"/>
      <c r="E145" s="29"/>
      <c r="F145" s="29"/>
      <c r="G145" s="32"/>
      <c r="H145" s="30"/>
      <c r="I145" s="31"/>
      <c r="J145" s="28"/>
      <c r="K145" s="28"/>
      <c r="L145" s="28"/>
      <c r="M145" s="29"/>
      <c r="N145" s="29"/>
    </row>
    <row r="146" spans="2:14" x14ac:dyDescent="0.25">
      <c r="B146" s="28" t="s">
        <v>245</v>
      </c>
      <c r="C146" s="28"/>
      <c r="D146" s="29"/>
      <c r="E146" s="29"/>
      <c r="F146" s="29"/>
      <c r="G146" s="32"/>
      <c r="H146" s="30"/>
      <c r="I146" s="31"/>
      <c r="J146" s="28"/>
      <c r="K146" s="28"/>
      <c r="L146" s="28"/>
      <c r="M146" s="29"/>
      <c r="N146" s="29"/>
    </row>
    <row r="147" spans="2:14" x14ac:dyDescent="0.25">
      <c r="B147" s="28" t="s">
        <v>246</v>
      </c>
      <c r="C147" s="28"/>
      <c r="D147" s="29"/>
      <c r="E147" s="29"/>
      <c r="F147" s="29"/>
      <c r="G147" s="32"/>
      <c r="H147" s="30"/>
      <c r="I147" s="31"/>
      <c r="J147" s="28"/>
      <c r="K147" s="28"/>
      <c r="L147" s="28"/>
      <c r="M147" s="29"/>
      <c r="N147" s="29"/>
    </row>
    <row r="148" spans="2:14" x14ac:dyDescent="0.25">
      <c r="B148" s="28" t="s">
        <v>247</v>
      </c>
      <c r="C148" s="28"/>
      <c r="D148" s="29"/>
      <c r="E148" s="29"/>
      <c r="F148" s="29"/>
      <c r="G148" s="32"/>
      <c r="H148" s="30"/>
      <c r="I148" s="31"/>
      <c r="J148" s="28"/>
      <c r="K148" s="28"/>
      <c r="L148" s="28"/>
      <c r="M148" s="29"/>
      <c r="N148" s="29"/>
    </row>
    <row r="149" spans="2:14" x14ac:dyDescent="0.25">
      <c r="B149" s="28" t="s">
        <v>248</v>
      </c>
      <c r="C149" s="28"/>
      <c r="D149" s="29"/>
      <c r="E149" s="29"/>
      <c r="F149" s="29"/>
      <c r="G149" s="32"/>
      <c r="H149" s="30"/>
      <c r="I149" s="31"/>
      <c r="J149" s="28"/>
      <c r="K149" s="28"/>
      <c r="L149" s="28"/>
      <c r="M149" s="29"/>
      <c r="N149" s="29"/>
    </row>
    <row r="150" spans="2:14" x14ac:dyDescent="0.25">
      <c r="B150" s="28" t="s">
        <v>249</v>
      </c>
      <c r="C150" s="28"/>
      <c r="D150" s="29"/>
      <c r="E150" s="29"/>
      <c r="F150" s="29"/>
      <c r="G150" s="32"/>
      <c r="H150" s="30"/>
      <c r="I150" s="31"/>
      <c r="J150" s="28"/>
      <c r="K150" s="28"/>
      <c r="L150" s="28"/>
      <c r="M150" s="29"/>
      <c r="N150" s="29"/>
    </row>
    <row r="151" spans="2:14" x14ac:dyDescent="0.25">
      <c r="B151" s="28" t="s">
        <v>250</v>
      </c>
      <c r="C151" s="28"/>
      <c r="D151" s="29"/>
      <c r="E151" s="29"/>
      <c r="F151" s="29"/>
      <c r="G151" s="32"/>
      <c r="H151" s="30"/>
      <c r="I151" s="31"/>
      <c r="J151" s="28"/>
      <c r="K151" s="28"/>
      <c r="L151" s="28"/>
      <c r="M151" s="29"/>
      <c r="N151" s="29"/>
    </row>
    <row r="152" spans="2:14" x14ac:dyDescent="0.25">
      <c r="B152" s="28" t="s">
        <v>251</v>
      </c>
      <c r="C152" s="28"/>
      <c r="D152" s="29"/>
      <c r="E152" s="29"/>
      <c r="F152" s="29"/>
      <c r="G152" s="32"/>
      <c r="H152" s="30"/>
      <c r="I152" s="31"/>
      <c r="J152" s="28"/>
      <c r="K152" s="28"/>
      <c r="L152" s="28"/>
      <c r="M152" s="29"/>
      <c r="N152" s="29"/>
    </row>
    <row r="153" spans="2:14" x14ac:dyDescent="0.25">
      <c r="B153" s="28" t="s">
        <v>252</v>
      </c>
      <c r="C153" s="28"/>
      <c r="D153" s="29"/>
      <c r="E153" s="29"/>
      <c r="F153" s="29"/>
      <c r="G153" s="32"/>
      <c r="H153" s="30"/>
      <c r="I153" s="31"/>
      <c r="J153" s="28"/>
      <c r="K153" s="28"/>
      <c r="L153" s="28"/>
      <c r="M153" s="29"/>
      <c r="N153" s="29"/>
    </row>
    <row r="154" spans="2:14" x14ac:dyDescent="0.25">
      <c r="B154" s="28" t="s">
        <v>253</v>
      </c>
      <c r="C154" s="28"/>
      <c r="D154" s="29"/>
      <c r="E154" s="29"/>
      <c r="F154" s="29"/>
      <c r="G154" s="32"/>
      <c r="H154" s="30"/>
      <c r="I154" s="31"/>
      <c r="J154" s="28"/>
      <c r="K154" s="28"/>
      <c r="L154" s="28"/>
      <c r="M154" s="29"/>
      <c r="N154" s="29"/>
    </row>
    <row r="155" spans="2:14" x14ac:dyDescent="0.25">
      <c r="B155" s="28" t="s">
        <v>254</v>
      </c>
      <c r="C155" s="28"/>
      <c r="D155" s="29"/>
      <c r="E155" s="29"/>
      <c r="F155" s="29"/>
      <c r="G155" s="32"/>
      <c r="H155" s="30"/>
      <c r="I155" s="31"/>
      <c r="J155" s="28"/>
      <c r="K155" s="28"/>
      <c r="L155" s="28"/>
      <c r="M155" s="29"/>
      <c r="N155" s="29"/>
    </row>
    <row r="156" spans="2:14" x14ac:dyDescent="0.25">
      <c r="B156" s="28" t="s">
        <v>255</v>
      </c>
      <c r="C156" s="28"/>
      <c r="D156" s="29"/>
      <c r="E156" s="29"/>
      <c r="F156" s="29"/>
      <c r="G156" s="32"/>
      <c r="H156" s="30"/>
      <c r="I156" s="31"/>
      <c r="J156" s="28"/>
      <c r="K156" s="28"/>
      <c r="L156" s="28"/>
      <c r="M156" s="29"/>
      <c r="N156" s="29"/>
    </row>
    <row r="157" spans="2:14" x14ac:dyDescent="0.25">
      <c r="B157" s="28" t="s">
        <v>256</v>
      </c>
      <c r="C157" s="28"/>
      <c r="D157" s="29"/>
      <c r="E157" s="29"/>
      <c r="F157" s="29"/>
      <c r="G157" s="32"/>
      <c r="H157" s="30"/>
      <c r="I157" s="31"/>
      <c r="J157" s="28"/>
      <c r="K157" s="28"/>
      <c r="L157" s="28"/>
      <c r="M157" s="29"/>
      <c r="N157" s="29"/>
    </row>
    <row r="158" spans="2:14" x14ac:dyDescent="0.25">
      <c r="B158" s="28" t="s">
        <v>257</v>
      </c>
      <c r="C158" s="28"/>
      <c r="D158" s="29"/>
      <c r="E158" s="29"/>
      <c r="F158" s="29"/>
      <c r="G158" s="32"/>
      <c r="H158" s="30"/>
      <c r="I158" s="31"/>
      <c r="J158" s="28"/>
      <c r="K158" s="28"/>
      <c r="L158" s="28"/>
      <c r="M158" s="29"/>
      <c r="N158" s="29"/>
    </row>
    <row r="159" spans="2:14" x14ac:dyDescent="0.25">
      <c r="B159" s="28" t="s">
        <v>258</v>
      </c>
      <c r="C159" s="28"/>
      <c r="D159" s="29"/>
      <c r="E159" s="29"/>
      <c r="F159" s="29"/>
      <c r="G159" s="32"/>
      <c r="H159" s="30"/>
      <c r="I159" s="31"/>
      <c r="J159" s="28"/>
      <c r="K159" s="28"/>
      <c r="L159" s="28"/>
      <c r="M159" s="29"/>
      <c r="N159" s="29"/>
    </row>
    <row r="160" spans="2:14" x14ac:dyDescent="0.25">
      <c r="B160" s="28" t="s">
        <v>259</v>
      </c>
      <c r="C160" s="28"/>
      <c r="D160" s="29"/>
      <c r="E160" s="29"/>
      <c r="F160" s="29"/>
      <c r="G160" s="32"/>
      <c r="H160" s="30"/>
      <c r="I160" s="31"/>
      <c r="J160" s="28"/>
      <c r="K160" s="28"/>
      <c r="L160" s="28"/>
      <c r="M160" s="29"/>
      <c r="N160" s="29"/>
    </row>
    <row r="161" spans="2:14" x14ac:dyDescent="0.25">
      <c r="B161" s="28" t="s">
        <v>260</v>
      </c>
      <c r="C161" s="28"/>
      <c r="D161" s="29"/>
      <c r="E161" s="29"/>
      <c r="F161" s="29"/>
      <c r="G161" s="32"/>
      <c r="H161" s="30"/>
      <c r="I161" s="31"/>
      <c r="J161" s="28"/>
      <c r="K161" s="28"/>
      <c r="L161" s="28"/>
      <c r="M161" s="29"/>
      <c r="N161" s="29"/>
    </row>
    <row r="162" spans="2:14" x14ac:dyDescent="0.25">
      <c r="B162" s="28" t="s">
        <v>261</v>
      </c>
      <c r="C162" s="28"/>
      <c r="D162" s="29"/>
      <c r="E162" s="29"/>
      <c r="F162" s="29"/>
      <c r="G162" s="32"/>
      <c r="H162" s="30"/>
      <c r="I162" s="31"/>
      <c r="J162" s="28"/>
      <c r="K162" s="28"/>
      <c r="L162" s="28"/>
      <c r="M162" s="29"/>
      <c r="N162" s="29"/>
    </row>
    <row r="163" spans="2:14" x14ac:dyDescent="0.25">
      <c r="B163" s="28" t="s">
        <v>262</v>
      </c>
      <c r="C163" s="28"/>
      <c r="D163" s="29"/>
      <c r="E163" s="29"/>
      <c r="F163" s="29"/>
      <c r="G163" s="32"/>
      <c r="H163" s="30"/>
      <c r="I163" s="31"/>
      <c r="J163" s="28"/>
      <c r="K163" s="28"/>
      <c r="L163" s="28"/>
      <c r="M163" s="29"/>
      <c r="N163" s="29"/>
    </row>
    <row r="164" spans="2:14" x14ac:dyDescent="0.25">
      <c r="B164" s="28" t="s">
        <v>263</v>
      </c>
      <c r="C164" s="28"/>
      <c r="D164" s="29"/>
      <c r="E164" s="29"/>
      <c r="F164" s="29"/>
      <c r="G164" s="32"/>
      <c r="H164" s="30"/>
      <c r="I164" s="31"/>
      <c r="J164" s="28"/>
      <c r="K164" s="28"/>
      <c r="L164" s="28"/>
      <c r="M164" s="29"/>
      <c r="N164" s="29"/>
    </row>
    <row r="165" spans="2:14" x14ac:dyDescent="0.25">
      <c r="B165" s="28" t="s">
        <v>264</v>
      </c>
      <c r="C165" s="28"/>
      <c r="D165" s="29"/>
      <c r="E165" s="29"/>
      <c r="F165" s="29"/>
      <c r="G165" s="32"/>
      <c r="H165" s="30"/>
      <c r="I165" s="31"/>
      <c r="J165" s="28"/>
      <c r="K165" s="28"/>
      <c r="L165" s="28"/>
      <c r="M165" s="29"/>
      <c r="N165" s="29"/>
    </row>
    <row r="166" spans="2:14" x14ac:dyDescent="0.25">
      <c r="B166" s="28" t="s">
        <v>265</v>
      </c>
      <c r="C166" s="28"/>
      <c r="D166" s="29"/>
      <c r="E166" s="29"/>
      <c r="F166" s="29"/>
      <c r="G166" s="32"/>
      <c r="H166" s="30"/>
      <c r="I166" s="31"/>
      <c r="J166" s="28"/>
      <c r="K166" s="28"/>
      <c r="L166" s="28"/>
      <c r="M166" s="29"/>
      <c r="N166" s="29"/>
    </row>
    <row r="167" spans="2:14" x14ac:dyDescent="0.25">
      <c r="B167" s="28" t="s">
        <v>266</v>
      </c>
      <c r="C167" s="28"/>
      <c r="D167" s="29"/>
      <c r="E167" s="29"/>
      <c r="F167" s="29"/>
      <c r="G167" s="32"/>
      <c r="H167" s="30"/>
      <c r="I167" s="31"/>
      <c r="J167" s="28"/>
      <c r="K167" s="28"/>
      <c r="L167" s="28"/>
      <c r="M167" s="29"/>
      <c r="N167" s="29"/>
    </row>
    <row r="168" spans="2:14" x14ac:dyDescent="0.25">
      <c r="B168" s="28" t="s">
        <v>267</v>
      </c>
      <c r="C168" s="28"/>
      <c r="D168" s="29"/>
      <c r="E168" s="29"/>
      <c r="F168" s="29"/>
      <c r="G168" s="32"/>
      <c r="H168" s="30"/>
      <c r="I168" s="31"/>
      <c r="J168" s="28"/>
      <c r="K168" s="28"/>
      <c r="L168" s="28"/>
      <c r="M168" s="29"/>
      <c r="N168" s="29"/>
    </row>
    <row r="169" spans="2:14" x14ac:dyDescent="0.25">
      <c r="B169" s="28" t="s">
        <v>268</v>
      </c>
      <c r="C169" s="28"/>
      <c r="D169" s="29"/>
      <c r="E169" s="29"/>
      <c r="F169" s="29"/>
      <c r="G169" s="32"/>
      <c r="H169" s="30"/>
      <c r="I169" s="31"/>
      <c r="J169" s="28"/>
      <c r="K169" s="28"/>
      <c r="L169" s="28"/>
      <c r="M169" s="29"/>
      <c r="N169" s="29"/>
    </row>
    <row r="170" spans="2:14" x14ac:dyDescent="0.25">
      <c r="B170" s="28" t="s">
        <v>269</v>
      </c>
      <c r="C170" s="28"/>
      <c r="D170" s="29"/>
      <c r="E170" s="29"/>
      <c r="F170" s="29"/>
      <c r="G170" s="32"/>
      <c r="H170" s="30"/>
      <c r="I170" s="31"/>
      <c r="J170" s="28"/>
      <c r="K170" s="28"/>
      <c r="L170" s="28"/>
      <c r="M170" s="29"/>
      <c r="N170" s="29"/>
    </row>
    <row r="171" spans="2:14" x14ac:dyDescent="0.25">
      <c r="B171" s="28" t="s">
        <v>270</v>
      </c>
      <c r="C171" s="28"/>
      <c r="D171" s="29"/>
      <c r="E171" s="29"/>
      <c r="F171" s="29"/>
      <c r="G171" s="32"/>
      <c r="H171" s="30"/>
      <c r="I171" s="31"/>
      <c r="J171" s="28"/>
      <c r="K171" s="28"/>
      <c r="L171" s="28"/>
      <c r="M171" s="29"/>
      <c r="N171" s="29"/>
    </row>
    <row r="172" spans="2:14" x14ac:dyDescent="0.25">
      <c r="B172" s="28" t="s">
        <v>271</v>
      </c>
      <c r="C172" s="28"/>
      <c r="D172" s="29"/>
      <c r="E172" s="29"/>
      <c r="F172" s="29"/>
      <c r="G172" s="32"/>
      <c r="H172" s="30"/>
      <c r="I172" s="31"/>
      <c r="J172" s="28"/>
      <c r="K172" s="28"/>
      <c r="L172" s="28"/>
      <c r="M172" s="29"/>
      <c r="N172" s="29"/>
    </row>
    <row r="173" spans="2:14" x14ac:dyDescent="0.25">
      <c r="B173" s="28" t="s">
        <v>272</v>
      </c>
      <c r="C173" s="28"/>
      <c r="D173" s="29"/>
      <c r="E173" s="29"/>
      <c r="F173" s="29"/>
      <c r="G173" s="32"/>
      <c r="H173" s="30"/>
      <c r="I173" s="31"/>
      <c r="J173" s="28"/>
      <c r="K173" s="28"/>
      <c r="L173" s="28"/>
      <c r="M173" s="29"/>
      <c r="N173" s="29"/>
    </row>
    <row r="174" spans="2:14" x14ac:dyDescent="0.25">
      <c r="B174" s="28" t="s">
        <v>273</v>
      </c>
      <c r="C174" s="28"/>
      <c r="D174" s="29"/>
      <c r="E174" s="29"/>
      <c r="F174" s="29"/>
      <c r="G174" s="32"/>
      <c r="H174" s="30"/>
      <c r="I174" s="31"/>
      <c r="J174" s="28"/>
      <c r="K174" s="28"/>
      <c r="L174" s="28"/>
      <c r="M174" s="29"/>
      <c r="N174" s="29"/>
    </row>
    <row r="175" spans="2:14" x14ac:dyDescent="0.25">
      <c r="B175" s="28" t="s">
        <v>274</v>
      </c>
      <c r="C175" s="28"/>
      <c r="D175" s="29"/>
      <c r="E175" s="29"/>
      <c r="F175" s="29"/>
      <c r="G175" s="32"/>
      <c r="H175" s="30"/>
      <c r="I175" s="31"/>
      <c r="J175" s="28"/>
      <c r="K175" s="28"/>
      <c r="L175" s="28"/>
      <c r="M175" s="29"/>
      <c r="N175" s="29"/>
    </row>
    <row r="176" spans="2:14" x14ac:dyDescent="0.25">
      <c r="B176" s="28" t="s">
        <v>275</v>
      </c>
      <c r="C176" s="28"/>
      <c r="D176" s="29"/>
      <c r="E176" s="29"/>
      <c r="F176" s="29"/>
      <c r="G176" s="32"/>
      <c r="H176" s="30"/>
      <c r="I176" s="31"/>
      <c r="J176" s="28"/>
      <c r="K176" s="28"/>
      <c r="L176" s="28"/>
      <c r="M176" s="29"/>
      <c r="N176" s="29"/>
    </row>
    <row r="177" spans="2:14" x14ac:dyDescent="0.25">
      <c r="B177" s="28" t="s">
        <v>276</v>
      </c>
      <c r="C177" s="28"/>
      <c r="D177" s="29"/>
      <c r="E177" s="29"/>
      <c r="F177" s="29"/>
      <c r="G177" s="32"/>
      <c r="H177" s="30"/>
      <c r="I177" s="31"/>
      <c r="J177" s="28"/>
      <c r="K177" s="28"/>
      <c r="L177" s="28"/>
      <c r="M177" s="29"/>
      <c r="N177" s="29"/>
    </row>
    <row r="178" spans="2:14" x14ac:dyDescent="0.25">
      <c r="B178" s="28" t="s">
        <v>277</v>
      </c>
      <c r="C178" s="28"/>
      <c r="D178" s="29"/>
      <c r="E178" s="29"/>
      <c r="F178" s="29"/>
      <c r="G178" s="32"/>
      <c r="H178" s="30"/>
      <c r="I178" s="31"/>
      <c r="J178" s="28"/>
      <c r="K178" s="28"/>
      <c r="L178" s="28"/>
      <c r="M178" s="29"/>
      <c r="N178" s="29"/>
    </row>
    <row r="179" spans="2:14" x14ac:dyDescent="0.25">
      <c r="B179" s="28" t="s">
        <v>278</v>
      </c>
      <c r="C179" s="28"/>
      <c r="D179" s="29"/>
      <c r="E179" s="29"/>
      <c r="F179" s="29"/>
      <c r="G179" s="32"/>
      <c r="H179" s="30"/>
      <c r="I179" s="31"/>
      <c r="J179" s="28"/>
      <c r="K179" s="28"/>
      <c r="L179" s="28"/>
      <c r="M179" s="29"/>
      <c r="N179" s="29"/>
    </row>
    <row r="180" spans="2:14" x14ac:dyDescent="0.25">
      <c r="B180" s="28" t="s">
        <v>279</v>
      </c>
      <c r="C180" s="28"/>
      <c r="D180" s="29"/>
      <c r="E180" s="29"/>
      <c r="F180" s="29"/>
      <c r="G180" s="32"/>
      <c r="H180" s="30"/>
      <c r="I180" s="31"/>
      <c r="J180" s="28"/>
      <c r="K180" s="28"/>
      <c r="L180" s="28"/>
      <c r="M180" s="29"/>
      <c r="N180" s="29"/>
    </row>
    <row r="181" spans="2:14" x14ac:dyDescent="0.25">
      <c r="B181" s="28" t="s">
        <v>280</v>
      </c>
      <c r="C181" s="28"/>
      <c r="D181" s="29"/>
      <c r="E181" s="29"/>
      <c r="F181" s="29"/>
      <c r="G181" s="32"/>
      <c r="H181" s="30"/>
      <c r="I181" s="31"/>
      <c r="J181" s="28"/>
      <c r="K181" s="28"/>
      <c r="L181" s="28"/>
      <c r="M181" s="29"/>
      <c r="N181" s="29"/>
    </row>
    <row r="182" spans="2:14" x14ac:dyDescent="0.25">
      <c r="B182" s="28" t="s">
        <v>281</v>
      </c>
      <c r="C182" s="28"/>
      <c r="D182" s="29"/>
      <c r="E182" s="29"/>
      <c r="F182" s="29"/>
      <c r="G182" s="32"/>
      <c r="H182" s="30"/>
      <c r="I182" s="31"/>
      <c r="J182" s="28"/>
      <c r="K182" s="28"/>
      <c r="L182" s="28"/>
      <c r="M182" s="29"/>
      <c r="N182" s="29"/>
    </row>
    <row r="183" spans="2:14" x14ac:dyDescent="0.25">
      <c r="B183" s="28" t="s">
        <v>282</v>
      </c>
      <c r="C183" s="28"/>
      <c r="D183" s="29"/>
      <c r="E183" s="29"/>
      <c r="F183" s="29"/>
      <c r="G183" s="32"/>
      <c r="H183" s="30"/>
      <c r="I183" s="31"/>
      <c r="J183" s="28"/>
      <c r="K183" s="28"/>
      <c r="L183" s="28"/>
      <c r="M183" s="29"/>
      <c r="N183" s="29"/>
    </row>
    <row r="184" spans="2:14" x14ac:dyDescent="0.25">
      <c r="B184" s="28" t="s">
        <v>283</v>
      </c>
      <c r="C184" s="28"/>
      <c r="D184" s="29"/>
      <c r="E184" s="29"/>
      <c r="F184" s="29"/>
      <c r="G184" s="32"/>
      <c r="H184" s="30"/>
      <c r="I184" s="31"/>
      <c r="J184" s="28"/>
      <c r="K184" s="28"/>
      <c r="L184" s="28"/>
      <c r="M184" s="29"/>
      <c r="N184" s="29"/>
    </row>
    <row r="185" spans="2:14" x14ac:dyDescent="0.25">
      <c r="B185" s="28" t="s">
        <v>284</v>
      </c>
      <c r="C185" s="28"/>
      <c r="D185" s="29"/>
      <c r="E185" s="29"/>
      <c r="F185" s="29"/>
      <c r="G185" s="32"/>
      <c r="H185" s="30"/>
      <c r="I185" s="31"/>
      <c r="J185" s="28"/>
      <c r="K185" s="28"/>
      <c r="L185" s="28"/>
      <c r="M185" s="29"/>
      <c r="N185" s="29"/>
    </row>
    <row r="186" spans="2:14" x14ac:dyDescent="0.25">
      <c r="B186" s="28" t="s">
        <v>285</v>
      </c>
      <c r="C186" s="28"/>
      <c r="D186" s="29"/>
      <c r="E186" s="29"/>
      <c r="F186" s="29"/>
      <c r="G186" s="32"/>
      <c r="H186" s="30"/>
      <c r="I186" s="31"/>
      <c r="J186" s="28"/>
      <c r="K186" s="28"/>
      <c r="L186" s="28"/>
      <c r="M186" s="29"/>
      <c r="N186" s="29"/>
    </row>
    <row r="187" spans="2:14" x14ac:dyDescent="0.25">
      <c r="B187" s="28" t="s">
        <v>286</v>
      </c>
      <c r="C187" s="28"/>
      <c r="D187" s="29"/>
      <c r="E187" s="29"/>
      <c r="F187" s="29"/>
      <c r="G187" s="32"/>
      <c r="H187" s="30"/>
      <c r="I187" s="31"/>
      <c r="J187" s="28"/>
      <c r="K187" s="28"/>
      <c r="L187" s="28"/>
      <c r="M187" s="29"/>
      <c r="N187" s="29"/>
    </row>
    <row r="188" spans="2:14" x14ac:dyDescent="0.25">
      <c r="B188" s="28" t="s">
        <v>287</v>
      </c>
      <c r="C188" s="28"/>
      <c r="D188" s="29"/>
      <c r="E188" s="29"/>
      <c r="F188" s="29"/>
      <c r="G188" s="32"/>
      <c r="H188" s="30"/>
      <c r="I188" s="31"/>
      <c r="J188" s="28"/>
      <c r="K188" s="28"/>
      <c r="L188" s="28"/>
      <c r="M188" s="29"/>
      <c r="N188" s="29"/>
    </row>
    <row r="189" spans="2:14" x14ac:dyDescent="0.25">
      <c r="B189" s="28" t="s">
        <v>288</v>
      </c>
      <c r="C189" s="28"/>
      <c r="D189" s="29"/>
      <c r="E189" s="29"/>
      <c r="F189" s="29"/>
      <c r="G189" s="32"/>
      <c r="H189" s="30"/>
      <c r="I189" s="31"/>
      <c r="J189" s="28"/>
      <c r="K189" s="28"/>
      <c r="L189" s="28"/>
      <c r="M189" s="29"/>
      <c r="N189" s="29"/>
    </row>
    <row r="190" spans="2:14" x14ac:dyDescent="0.25">
      <c r="B190" s="28" t="s">
        <v>289</v>
      </c>
      <c r="C190" s="28"/>
      <c r="D190" s="29"/>
      <c r="E190" s="29"/>
      <c r="F190" s="29"/>
      <c r="G190" s="32"/>
      <c r="H190" s="30"/>
      <c r="I190" s="31"/>
      <c r="J190" s="28"/>
      <c r="K190" s="28"/>
      <c r="L190" s="28"/>
      <c r="M190" s="29"/>
      <c r="N190" s="29"/>
    </row>
    <row r="191" spans="2:14" x14ac:dyDescent="0.25">
      <c r="B191" s="28" t="s">
        <v>290</v>
      </c>
      <c r="C191" s="28"/>
      <c r="D191" s="29"/>
      <c r="E191" s="29"/>
      <c r="F191" s="29"/>
      <c r="G191" s="32"/>
      <c r="H191" s="30"/>
      <c r="I191" s="31"/>
      <c r="J191" s="28"/>
      <c r="K191" s="28"/>
      <c r="L191" s="28"/>
      <c r="M191" s="29"/>
      <c r="N191" s="29"/>
    </row>
    <row r="192" spans="2:14" x14ac:dyDescent="0.25">
      <c r="B192" s="28" t="s">
        <v>291</v>
      </c>
      <c r="C192" s="28"/>
      <c r="D192" s="29"/>
      <c r="E192" s="29"/>
      <c r="F192" s="29"/>
      <c r="G192" s="32"/>
      <c r="H192" s="30"/>
      <c r="I192" s="31"/>
      <c r="J192" s="28"/>
      <c r="K192" s="28"/>
      <c r="L192" s="28"/>
      <c r="M192" s="29"/>
      <c r="N192" s="29"/>
    </row>
    <row r="193" spans="2:14" x14ac:dyDescent="0.25">
      <c r="B193" s="28" t="s">
        <v>292</v>
      </c>
      <c r="C193" s="28"/>
      <c r="D193" s="29"/>
      <c r="E193" s="29"/>
      <c r="F193" s="29"/>
      <c r="G193" s="32"/>
      <c r="H193" s="30"/>
      <c r="I193" s="31"/>
      <c r="J193" s="28"/>
      <c r="K193" s="28"/>
      <c r="L193" s="28"/>
      <c r="M193" s="29"/>
      <c r="N193" s="29"/>
    </row>
    <row r="194" spans="2:14" x14ac:dyDescent="0.25">
      <c r="B194" s="28" t="s">
        <v>293</v>
      </c>
      <c r="C194" s="28"/>
      <c r="D194" s="29"/>
      <c r="E194" s="29"/>
      <c r="F194" s="29"/>
      <c r="G194" s="32"/>
      <c r="H194" s="30"/>
      <c r="I194" s="31"/>
      <c r="J194" s="28"/>
      <c r="K194" s="28"/>
      <c r="L194" s="28"/>
      <c r="M194" s="29"/>
      <c r="N194" s="29"/>
    </row>
    <row r="195" spans="2:14" x14ac:dyDescent="0.25">
      <c r="B195" s="28" t="s">
        <v>294</v>
      </c>
      <c r="C195" s="28"/>
      <c r="D195" s="29"/>
      <c r="E195" s="29"/>
      <c r="F195" s="29"/>
      <c r="G195" s="32"/>
      <c r="H195" s="30"/>
      <c r="I195" s="31"/>
      <c r="J195" s="28"/>
      <c r="K195" s="28"/>
      <c r="L195" s="28"/>
      <c r="M195" s="29"/>
      <c r="N195" s="29"/>
    </row>
    <row r="196" spans="2:14" x14ac:dyDescent="0.25">
      <c r="B196" s="28" t="s">
        <v>295</v>
      </c>
      <c r="C196" s="28"/>
      <c r="D196" s="29"/>
      <c r="E196" s="29"/>
      <c r="F196" s="29"/>
      <c r="G196" s="32"/>
      <c r="H196" s="30"/>
      <c r="I196" s="31"/>
      <c r="J196" s="28"/>
      <c r="K196" s="28"/>
      <c r="L196" s="28"/>
      <c r="M196" s="29"/>
      <c r="N196" s="29"/>
    </row>
    <row r="197" spans="2:14" x14ac:dyDescent="0.25">
      <c r="B197" s="28" t="s">
        <v>296</v>
      </c>
      <c r="C197" s="28"/>
      <c r="D197" s="29"/>
      <c r="E197" s="29"/>
      <c r="F197" s="29"/>
      <c r="G197" s="32"/>
      <c r="H197" s="30"/>
      <c r="I197" s="31"/>
      <c r="J197" s="28"/>
      <c r="K197" s="28"/>
      <c r="L197" s="28"/>
      <c r="M197" s="29"/>
      <c r="N197" s="29"/>
    </row>
    <row r="198" spans="2:14" x14ac:dyDescent="0.25">
      <c r="B198" s="28" t="s">
        <v>297</v>
      </c>
      <c r="C198" s="28"/>
      <c r="D198" s="29"/>
      <c r="E198" s="29"/>
      <c r="F198" s="29"/>
      <c r="G198" s="32"/>
      <c r="H198" s="30"/>
      <c r="I198" s="31"/>
      <c r="J198" s="28"/>
      <c r="K198" s="28"/>
      <c r="L198" s="28"/>
      <c r="M198" s="29"/>
      <c r="N198" s="29"/>
    </row>
    <row r="199" spans="2:14" x14ac:dyDescent="0.25">
      <c r="B199" s="28" t="s">
        <v>298</v>
      </c>
      <c r="C199" s="28"/>
      <c r="D199" s="29"/>
      <c r="E199" s="29"/>
      <c r="F199" s="29"/>
      <c r="G199" s="32"/>
      <c r="H199" s="30"/>
      <c r="I199" s="31"/>
      <c r="J199" s="28"/>
      <c r="K199" s="28"/>
      <c r="L199" s="28"/>
      <c r="M199" s="29"/>
      <c r="N199" s="29"/>
    </row>
    <row r="200" spans="2:14" x14ac:dyDescent="0.25">
      <c r="B200" s="28" t="s">
        <v>299</v>
      </c>
      <c r="C200" s="28"/>
      <c r="D200" s="29"/>
      <c r="E200" s="29"/>
      <c r="F200" s="29"/>
      <c r="G200" s="32"/>
      <c r="H200" s="30"/>
      <c r="I200" s="31"/>
      <c r="J200" s="28"/>
      <c r="K200" s="28"/>
      <c r="L200" s="28"/>
      <c r="M200" s="29"/>
      <c r="N200" s="29"/>
    </row>
    <row r="201" spans="2:14" x14ac:dyDescent="0.25">
      <c r="B201" s="28" t="s">
        <v>300</v>
      </c>
      <c r="C201" s="28"/>
      <c r="D201" s="29"/>
      <c r="E201" s="29"/>
      <c r="F201" s="29"/>
      <c r="G201" s="32"/>
      <c r="H201" s="30"/>
      <c r="I201" s="31"/>
      <c r="J201" s="28"/>
      <c r="K201" s="28"/>
      <c r="L201" s="28"/>
      <c r="M201" s="29"/>
      <c r="N201" s="29"/>
    </row>
    <row r="202" spans="2:14" x14ac:dyDescent="0.25">
      <c r="B202" s="28" t="s">
        <v>301</v>
      </c>
      <c r="C202" s="28"/>
      <c r="D202" s="29"/>
      <c r="E202" s="29"/>
      <c r="F202" s="29"/>
      <c r="G202" s="32"/>
      <c r="H202" s="30"/>
      <c r="I202" s="31"/>
      <c r="J202" s="28"/>
      <c r="K202" s="28"/>
      <c r="L202" s="28"/>
      <c r="M202" s="29"/>
      <c r="N202" s="29"/>
    </row>
    <row r="203" spans="2:14" x14ac:dyDescent="0.25">
      <c r="B203" s="28" t="s">
        <v>302</v>
      </c>
      <c r="C203" s="28"/>
      <c r="D203" s="29"/>
      <c r="E203" s="29"/>
      <c r="F203" s="29"/>
      <c r="G203" s="32"/>
      <c r="H203" s="30"/>
      <c r="I203" s="31"/>
      <c r="J203" s="28"/>
      <c r="K203" s="28"/>
      <c r="L203" s="28"/>
      <c r="M203" s="29"/>
      <c r="N203" s="29"/>
    </row>
    <row r="204" spans="2:14" x14ac:dyDescent="0.25">
      <c r="B204" s="28" t="s">
        <v>303</v>
      </c>
      <c r="C204" s="28"/>
      <c r="D204" s="29"/>
      <c r="E204" s="29"/>
      <c r="F204" s="29"/>
      <c r="G204" s="32"/>
      <c r="H204" s="30"/>
      <c r="I204" s="31"/>
      <c r="J204" s="28"/>
      <c r="K204" s="28"/>
      <c r="L204" s="28"/>
      <c r="M204" s="29"/>
      <c r="N204" s="29"/>
    </row>
    <row r="205" spans="2:14" x14ac:dyDescent="0.25">
      <c r="B205" s="28" t="s">
        <v>304</v>
      </c>
      <c r="C205" s="28"/>
      <c r="D205" s="29"/>
      <c r="E205" s="29"/>
      <c r="F205" s="29"/>
      <c r="G205" s="32"/>
      <c r="H205" s="30"/>
      <c r="I205" s="31"/>
      <c r="J205" s="28"/>
      <c r="K205" s="28"/>
      <c r="L205" s="28"/>
      <c r="M205" s="29"/>
      <c r="N205" s="29"/>
    </row>
    <row r="206" spans="2:14" x14ac:dyDescent="0.25">
      <c r="B206" s="28" t="s">
        <v>305</v>
      </c>
      <c r="C206" s="28"/>
      <c r="D206" s="29"/>
      <c r="E206" s="29"/>
      <c r="F206" s="29"/>
      <c r="G206" s="32"/>
      <c r="H206" s="30"/>
      <c r="I206" s="31"/>
      <c r="J206" s="28"/>
      <c r="K206" s="28"/>
      <c r="L206" s="28"/>
      <c r="M206" s="29"/>
      <c r="N206" s="29"/>
    </row>
    <row r="208" spans="2:14" x14ac:dyDescent="0.25">
      <c r="D208" t="s">
        <v>14</v>
      </c>
      <c r="K208" s="44" t="str">
        <f>IF(Personalizza!C17=Personalizza!C56,"La Dirigente Scolastica","Il Dirigente Scolastico")</f>
        <v>La Dirigente Scolastica</v>
      </c>
    </row>
    <row r="209" spans="4:11" x14ac:dyDescent="0.25">
      <c r="D209" t="str">
        <f>CONCATENATE(Personalizza!C24)</f>
        <v>A.A.</v>
      </c>
      <c r="K209" s="44" t="str">
        <f>CONCATENATE(Personalizza!C16)</f>
        <v>Ilaria Romagnoli</v>
      </c>
    </row>
    <row r="210" spans="4:11" x14ac:dyDescent="0.25">
      <c r="D210" t="str">
        <f>CONCATENATE(Personalizza!C23)</f>
        <v>Simone Morzenti</v>
      </c>
      <c r="K210" s="52" t="str">
        <f>CONCATENATE(Personalizza!C20)</f>
        <v>Firma autografa sostituita a mezzo stampa ai sensi e per gli effetti dell'art. 3, c.2, D.Lgs n. 39/1994.</v>
      </c>
    </row>
    <row r="1002" spans="5:7" x14ac:dyDescent="0.25">
      <c r="G1002" s="33"/>
    </row>
    <row r="1003" spans="5:7" s="67" customFormat="1" ht="5.25" hidden="1" x14ac:dyDescent="0.15">
      <c r="E1003" s="67" t="s">
        <v>61</v>
      </c>
      <c r="G1003" s="67" t="s">
        <v>98</v>
      </c>
    </row>
    <row r="1004" spans="5:7" s="67" customFormat="1" ht="5.25" hidden="1" x14ac:dyDescent="0.15">
      <c r="E1004" s="67" t="s">
        <v>63</v>
      </c>
      <c r="G1004" s="67" t="s">
        <v>99</v>
      </c>
    </row>
    <row r="1005" spans="5:7" s="67" customFormat="1" ht="5.25" hidden="1" x14ac:dyDescent="0.15">
      <c r="E1005" s="67" t="s">
        <v>19</v>
      </c>
      <c r="G1005" s="67" t="s">
        <v>100</v>
      </c>
    </row>
    <row r="1006" spans="5:7" s="67" customFormat="1" ht="5.25" hidden="1" x14ac:dyDescent="0.15">
      <c r="E1006" s="67" t="s">
        <v>20</v>
      </c>
      <c r="G1006" s="67" t="s">
        <v>306</v>
      </c>
    </row>
    <row r="1007" spans="5:7" s="67" customFormat="1" ht="5.25" hidden="1" x14ac:dyDescent="0.15">
      <c r="E1007" s="67" t="s">
        <v>62</v>
      </c>
      <c r="G1007" s="67" t="s">
        <v>307</v>
      </c>
    </row>
    <row r="1008" spans="5:7" s="67" customFormat="1" ht="5.25" hidden="1" x14ac:dyDescent="0.15">
      <c r="E1008" s="67" t="s">
        <v>32</v>
      </c>
      <c r="G1008" s="67" t="s">
        <v>308</v>
      </c>
    </row>
    <row r="1009" spans="5:7" s="67" customFormat="1" ht="5.25" hidden="1" x14ac:dyDescent="0.15">
      <c r="E1009" s="67" t="s">
        <v>21</v>
      </c>
      <c r="G1009" s="67" t="s">
        <v>101</v>
      </c>
    </row>
    <row r="1010" spans="5:7" s="67" customFormat="1" ht="5.25" hidden="1" x14ac:dyDescent="0.15">
      <c r="E1010" s="67" t="s">
        <v>22</v>
      </c>
      <c r="G1010" s="67" t="s">
        <v>102</v>
      </c>
    </row>
    <row r="1011" spans="5:7" s="67" customFormat="1" ht="5.25" hidden="1" x14ac:dyDescent="0.15">
      <c r="E1011" s="67" t="s">
        <v>64</v>
      </c>
      <c r="G1011" s="67" t="s">
        <v>103</v>
      </c>
    </row>
    <row r="1012" spans="5:7" s="67" customFormat="1" ht="5.25" hidden="1" x14ac:dyDescent="0.15">
      <c r="E1012" s="67" t="s">
        <v>34</v>
      </c>
      <c r="G1012" s="67" t="s">
        <v>59</v>
      </c>
    </row>
    <row r="1013" spans="5:7" s="67" customFormat="1" ht="5.25" hidden="1" x14ac:dyDescent="0.15">
      <c r="E1013" s="67" t="s">
        <v>35</v>
      </c>
      <c r="G1013" s="67" t="s">
        <v>2</v>
      </c>
    </row>
    <row r="1014" spans="5:7" s="67" customFormat="1" ht="5.25" hidden="1" x14ac:dyDescent="0.15">
      <c r="E1014" s="67" t="s">
        <v>65</v>
      </c>
    </row>
    <row r="1015" spans="5:7" s="67" customFormat="1" ht="5.25" hidden="1" x14ac:dyDescent="0.15">
      <c r="E1015" s="67" t="s">
        <v>36</v>
      </c>
    </row>
    <row r="1016" spans="5:7" s="67" customFormat="1" ht="5.25" hidden="1" x14ac:dyDescent="0.15">
      <c r="E1016" s="67" t="s">
        <v>37</v>
      </c>
    </row>
    <row r="1017" spans="5:7" s="67" customFormat="1" ht="5.25" hidden="1" x14ac:dyDescent="0.15">
      <c r="E1017" s="67" t="s">
        <v>38</v>
      </c>
    </row>
    <row r="1018" spans="5:7" s="67" customFormat="1" ht="5.25" hidden="1" x14ac:dyDescent="0.15">
      <c r="E1018" s="67" t="s">
        <v>66</v>
      </c>
    </row>
    <row r="1019" spans="5:7" s="67" customFormat="1" ht="5.25" hidden="1" x14ac:dyDescent="0.15">
      <c r="E1019" s="67" t="s">
        <v>39</v>
      </c>
    </row>
    <row r="1020" spans="5:7" s="67" customFormat="1" ht="5.25" hidden="1" x14ac:dyDescent="0.15">
      <c r="E1020" s="67" t="s">
        <v>40</v>
      </c>
    </row>
    <row r="1021" spans="5:7" s="67" customFormat="1" ht="5.25" hidden="1" x14ac:dyDescent="0.15">
      <c r="E1021" s="67" t="s">
        <v>41</v>
      </c>
    </row>
    <row r="1022" spans="5:7" s="67" customFormat="1" ht="5.25" hidden="1" x14ac:dyDescent="0.15">
      <c r="E1022" s="67" t="s">
        <v>60</v>
      </c>
    </row>
    <row r="1023" spans="5:7" s="67" customFormat="1" ht="5.25" hidden="1" x14ac:dyDescent="0.15">
      <c r="E1023" s="67" t="s">
        <v>42</v>
      </c>
    </row>
    <row r="1024" spans="5:7" s="67" customFormat="1" ht="5.25" hidden="1" x14ac:dyDescent="0.15">
      <c r="E1024" s="67" t="s">
        <v>43</v>
      </c>
    </row>
    <row r="1025" spans="5:7" s="67" customFormat="1" ht="5.25" hidden="1" x14ac:dyDescent="0.15">
      <c r="E1025" s="67" t="s">
        <v>44</v>
      </c>
    </row>
    <row r="1026" spans="5:7" s="67" customFormat="1" ht="5.25" hidden="1" x14ac:dyDescent="0.15">
      <c r="E1026" s="67" t="s">
        <v>45</v>
      </c>
    </row>
    <row r="1027" spans="5:7" s="67" customFormat="1" ht="5.25" hidden="1" x14ac:dyDescent="0.15">
      <c r="E1027" s="67" t="s">
        <v>46</v>
      </c>
    </row>
    <row r="1028" spans="5:7" s="67" customFormat="1" ht="5.25" hidden="1" x14ac:dyDescent="0.15">
      <c r="E1028" s="67" t="s">
        <v>67</v>
      </c>
    </row>
    <row r="1029" spans="5:7" s="67" customFormat="1" ht="5.25" hidden="1" x14ac:dyDescent="0.15">
      <c r="E1029" s="67" t="s">
        <v>47</v>
      </c>
    </row>
    <row r="1030" spans="5:7" s="67" customFormat="1" ht="5.25" hidden="1" x14ac:dyDescent="0.15">
      <c r="E1030" s="67" t="s">
        <v>48</v>
      </c>
    </row>
    <row r="1031" spans="5:7" s="67" customFormat="1" ht="5.25" hidden="1" x14ac:dyDescent="0.15">
      <c r="E1031" s="67" t="s">
        <v>49</v>
      </c>
    </row>
    <row r="1032" spans="5:7" x14ac:dyDescent="0.25">
      <c r="E1032" s="33"/>
      <c r="G1032" s="33"/>
    </row>
  </sheetData>
  <sheetProtection algorithmName="SHA-512" hashValue="r0asdZlju4QYM71cq2CIhZigDrP43dddnoZvR5a4QHjRPWHqxE3Mo6rIxyiO78fSUzHj0y43CrQCjvgCyKISRQ==" saltValue="pEiYgKnqrJLbzKgZ0VhRpg==" spinCount="100000" sheet="1" objects="1" scenarios="1"/>
  <autoFilter ref="B6:C6" xr:uid="{00000000-0009-0000-0000-000000000000}"/>
  <mergeCells count="8">
    <mergeCell ref="B1:E1"/>
    <mergeCell ref="A2:M2"/>
    <mergeCell ref="A3:M3"/>
    <mergeCell ref="N5:N6"/>
    <mergeCell ref="D5:F5"/>
    <mergeCell ref="G5:I5"/>
    <mergeCell ref="J5:M5"/>
    <mergeCell ref="B5:C5"/>
  </mergeCells>
  <phoneticPr fontId="13" type="noConversion"/>
  <dataValidations count="3">
    <dataValidation type="list" errorStyle="information" allowBlank="1" showInputMessage="1" showErrorMessage="1" errorTitle="Conferma" error="la tua variazione" promptTitle="Scegli" prompt="Fascia" sqref="G7:G206" xr:uid="{00000000-0002-0000-0000-000000000000}">
      <formula1>$G$1003:$G$1013</formula1>
    </dataValidation>
    <dataValidation type="list" allowBlank="1" showInputMessage="1" showErrorMessage="1" errorTitle="Conferma" error="la tua variazione" promptTitle="Scegli" prompt="qualifica" sqref="E7:E206" xr:uid="{6C361761-3D1F-4C6A-8E9A-240E03CB1086}">
      <formula1>$E$1003:$E$1031</formula1>
    </dataValidation>
    <dataValidation type="list" allowBlank="1" showInputMessage="1" showErrorMessage="1" sqref="E999" xr:uid="{97FDE9CE-BEED-49F5-92C1-D640A9D759A7}">
      <formula1>$E$1003:$E$1031</formula1>
    </dataValidation>
  </dataValidations>
  <hyperlinks>
    <hyperlink ref="B1:I1" r:id="rId1" display="File Registro Pubblicazione Albo Contratti da graduatorie istituto - www.arenanicola.com - V. 1" xr:uid="{00000000-0004-0000-0000-000000000000}"/>
  </hyperlinks>
  <pageMargins left="0.11811023622047245" right="0.11811023622047245" top="0.74803149606299213" bottom="0.74803149606299213" header="0.31496062992125984" footer="0.31496062992125984"/>
  <pageSetup paperSize="8" scale="80" orientation="landscape" r:id="rId2"/>
  <headerFooter>
    <oddFooter>&amp;RPag.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2"/>
  <sheetViews>
    <sheetView showGridLines="0" showRowColHeaders="0" zoomScale="140" zoomScaleNormal="140" workbookViewId="0">
      <pane xSplit="12" ySplit="8" topLeftCell="M9" activePane="bottomRight" state="frozen"/>
      <selection pane="topRight" activeCell="M1" sqref="M1"/>
      <selection pane="bottomLeft" activeCell="A7" sqref="A7"/>
      <selection pane="bottomRight" activeCell="M9" sqref="M9"/>
    </sheetView>
  </sheetViews>
  <sheetFormatPr defaultRowHeight="15.75" x14ac:dyDescent="0.25"/>
  <cols>
    <col min="1" max="1" width="9.140625" style="6"/>
    <col min="2" max="9" width="11.7109375" style="6" customWidth="1"/>
    <col min="10" max="10" width="11.5703125" style="6" customWidth="1"/>
    <col min="11" max="16384" width="9.140625" style="6"/>
  </cols>
  <sheetData>
    <row r="1" spans="1:15" hidden="1" x14ac:dyDescent="0.25">
      <c r="I1" s="22"/>
      <c r="J1" s="65">
        <v>8</v>
      </c>
      <c r="K1" s="22"/>
      <c r="L1" s="22"/>
    </row>
    <row r="2" spans="1:15" x14ac:dyDescent="0.25">
      <c r="A2" s="73" t="s">
        <v>80</v>
      </c>
      <c r="B2" s="73"/>
      <c r="C2" s="73"/>
      <c r="D2" s="73"/>
      <c r="E2" s="73"/>
      <c r="F2" s="73"/>
      <c r="G2" s="73"/>
      <c r="H2" s="73"/>
    </row>
    <row r="3" spans="1:15" x14ac:dyDescent="0.25">
      <c r="A3" s="63"/>
      <c r="B3" s="16"/>
      <c r="C3" s="16"/>
      <c r="D3" s="16"/>
      <c r="E3" s="16"/>
      <c r="F3" s="16"/>
      <c r="G3" s="16"/>
      <c r="H3" s="64"/>
    </row>
    <row r="4" spans="1:15" ht="15.75" customHeight="1" x14ac:dyDescent="0.25">
      <c r="A4" s="78" t="s">
        <v>53</v>
      </c>
      <c r="B4" s="79"/>
      <c r="C4" s="79"/>
      <c r="D4" s="79"/>
      <c r="E4" s="79"/>
      <c r="F4" s="79"/>
      <c r="G4" s="79"/>
      <c r="H4" s="80"/>
      <c r="I4" s="74" t="s">
        <v>55</v>
      </c>
      <c r="J4" s="74"/>
      <c r="K4" s="74"/>
      <c r="L4" s="75"/>
    </row>
    <row r="5" spans="1:15" x14ac:dyDescent="0.25">
      <c r="A5" s="81" t="str">
        <f>CONCATENATE(Personalizza!C7)</f>
        <v>Istituto Comprensivo Gottolengo (BS)</v>
      </c>
      <c r="B5" s="82"/>
      <c r="C5" s="82"/>
      <c r="D5" s="82"/>
      <c r="E5" s="82"/>
      <c r="F5" s="82"/>
      <c r="G5" s="82"/>
      <c r="H5" s="83"/>
      <c r="I5" s="76"/>
      <c r="J5" s="76"/>
      <c r="K5" s="76"/>
      <c r="L5" s="77"/>
    </row>
    <row r="6" spans="1:15" x14ac:dyDescent="0.25">
      <c r="A6" s="81" t="str">
        <f>CONCATENATE(Personalizza!C8)</f>
        <v/>
      </c>
      <c r="B6" s="82"/>
      <c r="C6" s="82"/>
      <c r="D6" s="82"/>
      <c r="E6" s="82"/>
      <c r="F6" s="82"/>
      <c r="G6" s="82"/>
      <c r="H6" s="83"/>
      <c r="I6" s="76"/>
      <c r="J6" s="76"/>
      <c r="K6" s="76"/>
      <c r="L6" s="77"/>
    </row>
    <row r="7" spans="1:15" x14ac:dyDescent="0.25">
      <c r="A7" s="81" t="str">
        <f>CONCATENATE(Personalizza!C9)</f>
        <v/>
      </c>
      <c r="B7" s="82"/>
      <c r="C7" s="82"/>
      <c r="D7" s="82"/>
      <c r="E7" s="82"/>
      <c r="F7" s="82"/>
      <c r="G7" s="82"/>
      <c r="H7" s="83"/>
      <c r="I7" s="22"/>
      <c r="J7" s="22"/>
      <c r="K7" s="22"/>
      <c r="L7" s="23"/>
      <c r="M7" s="94" t="s">
        <v>333</v>
      </c>
      <c r="N7" s="95"/>
      <c r="O7" s="95"/>
    </row>
    <row r="8" spans="1:15" x14ac:dyDescent="0.25">
      <c r="A8" s="84" t="str">
        <f>CONCATENATE(Personalizza!C10)</f>
        <v/>
      </c>
      <c r="B8" s="85"/>
      <c r="C8" s="85"/>
      <c r="D8" s="85"/>
      <c r="E8" s="85"/>
      <c r="F8" s="85"/>
      <c r="G8" s="85"/>
      <c r="H8" s="86"/>
      <c r="I8" s="24"/>
      <c r="J8" s="24"/>
      <c r="K8" s="24"/>
      <c r="L8" s="25"/>
    </row>
    <row r="9" spans="1:15" x14ac:dyDescent="0.25">
      <c r="A9" s="60" t="str">
        <f>CONCATENATE("Provvedimento n° ",J9," a.s. ",G18," del ",K9)</f>
        <v xml:space="preserve">Provvedimento n° 8 a.s. 2026/27 del </v>
      </c>
      <c r="B9" s="10"/>
      <c r="J9" s="6" t="str">
        <f>CONCATENATE(INDEX(Registro!B7:B206,$J$1,))</f>
        <v>8</v>
      </c>
      <c r="K9" s="6" t="str">
        <f>CONCATENATE(INDEX(Registro!C7:C206,$J$1,))</f>
        <v/>
      </c>
    </row>
    <row r="10" spans="1:15" x14ac:dyDescent="0.25">
      <c r="B10" s="10"/>
    </row>
    <row r="11" spans="1:15" x14ac:dyDescent="0.25">
      <c r="D11" s="20" t="s">
        <v>90</v>
      </c>
      <c r="E11" s="21" t="s">
        <v>309</v>
      </c>
      <c r="G11" s="6" t="str">
        <f>CONCATENATE(INDEX(Registro!D7:D206,$J$1,))</f>
        <v/>
      </c>
    </row>
    <row r="12" spans="1:15" x14ac:dyDescent="0.25">
      <c r="D12" s="20" t="s">
        <v>24</v>
      </c>
      <c r="E12" s="21" t="s">
        <v>52</v>
      </c>
      <c r="G12" s="21" t="s">
        <v>51</v>
      </c>
    </row>
    <row r="13" spans="1:15" x14ac:dyDescent="0.25">
      <c r="E13" s="6" t="s">
        <v>28</v>
      </c>
    </row>
    <row r="14" spans="1:15" x14ac:dyDescent="0.25">
      <c r="E14" s="6" t="str">
        <f>CONCATENATE(Personalizza!C13)</f>
        <v>https://www.icgottolengo.edu.it/</v>
      </c>
    </row>
    <row r="15" spans="1:15" x14ac:dyDescent="0.25">
      <c r="F15" s="6" t="s">
        <v>330</v>
      </c>
    </row>
    <row r="17" spans="1:10" x14ac:dyDescent="0.25">
      <c r="A17" s="6" t="s">
        <v>8</v>
      </c>
      <c r="B17" s="6" t="s">
        <v>9</v>
      </c>
    </row>
    <row r="18" spans="1:10" x14ac:dyDescent="0.25">
      <c r="B18" s="6" t="s">
        <v>31</v>
      </c>
      <c r="G18" s="6" t="str">
        <f>CONCATENATE(Registro!C4)</f>
        <v>2026/27</v>
      </c>
    </row>
    <row r="19" spans="1:10" x14ac:dyDescent="0.25">
      <c r="B19" s="53" t="str">
        <f>IF(D35=Registro!E1019,"Qualifica:",IF(D35=Registro!E1020,"Qualifica:",IF(D35=Registro!E10219,"Qualifica:",IF(D35=Registro!E1022,"Qualifica:",IF(D35=Registro!E1023,"Qualifica:",IF(D35=Registro!E1024,"Qualifica:",IF(D35=Registro!E1025,"Qualifica:",IF(D35=Registro!E1026,"Qualifica:",IF(D35=Registro!E1027,"Qualifica:",IF(D35=Registro!E1029,"Qualifica:",IF(D35=Registro!E1030,"Qualifica:",IF(D35=Registro!E1031,"Qualifica:","Insegnamento:"))))))))))))</f>
        <v>Qualifica:</v>
      </c>
      <c r="C19" s="6" t="str">
        <f>CONCATENATE(D35," - ",D36)</f>
        <v xml:space="preserve"> - </v>
      </c>
    </row>
    <row r="20" spans="1:10" ht="27" customHeight="1" x14ac:dyDescent="0.25">
      <c r="B20" s="71" t="str">
        <f>CONCATENATE(Personalizza!C17)</f>
        <v>LA DIRIGENTE SCOLASTICA</v>
      </c>
      <c r="C20" s="71"/>
      <c r="D20" s="71"/>
      <c r="E20" s="71"/>
      <c r="F20" s="71"/>
      <c r="G20" s="71"/>
      <c r="H20" s="71"/>
    </row>
    <row r="21" spans="1:10" ht="78" customHeight="1" x14ac:dyDescent="0.25">
      <c r="A21" s="35" t="s">
        <v>15</v>
      </c>
      <c r="B21" s="88" t="str">
        <f>IF(D35=Registro!E1019,Personalizza!C64,IF(D35=Registro!E1020,Personalizza!C64,IF(D35=Registro!E1021,Personalizza!C64,IF(D35=Registro!E1022,Personalizza!C64,IF(D35=Registro!E1023,Personalizza!C64,IF(D35=Registro!E1024,Personalizza!C64,IF(D35=Registro!E1025,Personalizza!C64,IF(D35=Registro!E1026,Personalizza!C64,IF(D35=Registro!E1027,Personalizza!C64,IF(D35=Registro!E1029,Personalizza!C64,IF(D35=Registro!E1030,Personalizza!C64,IF(D35=Registro!E1031,Personalizza!C64,Personalizza!C63))))))))))))</f>
        <v>Vista l’Ordinanza Ministeriale n. 88 del 16 maggio 2024, che contiene le regole per le supplenze ai docenti in vigore per il biennio scolastico 2024 – 2026 (Procedure di aggiornamento delle graduatorie provinciali e di istituto di cui all’articolo 4, commi 6- bis e 6-ter, della legge 3 maggio 1999, n. 124, e di conferimento delle relative supplenze per il personale docente ed educativo;</v>
      </c>
      <c r="C21" s="88"/>
      <c r="D21" s="88"/>
      <c r="E21" s="88"/>
      <c r="F21" s="88"/>
      <c r="G21" s="88"/>
      <c r="H21" s="88"/>
    </row>
    <row r="22" spans="1:10" x14ac:dyDescent="0.25">
      <c r="A22" s="10" t="s">
        <v>15</v>
      </c>
      <c r="B22" s="87" t="s">
        <v>33</v>
      </c>
      <c r="C22" s="87"/>
      <c r="D22" s="87"/>
      <c r="E22" s="87"/>
      <c r="F22" s="87"/>
      <c r="G22" s="87"/>
      <c r="H22" s="87"/>
    </row>
    <row r="23" spans="1:10" x14ac:dyDescent="0.25">
      <c r="A23" s="10" t="s">
        <v>15</v>
      </c>
      <c r="B23" s="87" t="s">
        <v>97</v>
      </c>
      <c r="C23" s="87"/>
      <c r="D23" s="87"/>
      <c r="E23" s="87"/>
      <c r="F23" s="87"/>
      <c r="G23" s="87"/>
      <c r="H23" s="87"/>
    </row>
    <row r="24" spans="1:10" x14ac:dyDescent="0.25">
      <c r="A24" s="10"/>
      <c r="B24" s="10" t="s">
        <v>94</v>
      </c>
      <c r="C24" s="6" t="str">
        <f>IF(D35=Registro!E1019,Personalizza!C69,IF(D35=Registro!E1020,Personalizza!C69,IF(D35=Registro!E1021,Personalizza!C69,IF(D35=Registro!E1022,Personalizza!C69,IF(D35=Registro!E1023,Personalizza!C69,IF(D35=Registro!E1024,Personalizza!C69,IF(D35=Registro!E1025,Personalizza!C69,IF(D35=Registro!E1026,Personalizza!C69,IF(D35=Registro!E1027,Personalizza!C69,IF(D35=Registro!E1029,Personalizza!C69,IF(D35=Registro!E1030,Personalizza!C69,IF(D35=Registro!E1031,Personalizza!C69,Personalizza!C66))))))))))))</f>
        <v>Data produzione 31/08/2026 pubblicata il 02/09/2026 con Protocollo 5705;</v>
      </c>
    </row>
    <row r="25" spans="1:10" x14ac:dyDescent="0.25">
      <c r="A25" s="10"/>
      <c r="B25" s="10" t="s">
        <v>95</v>
      </c>
      <c r="C25" s="6" t="str">
        <f>IF(D35=Registro!E1019,Personalizza!C70,IF(D35=Registro!E1020,Personalizza!C70,IF(D35=Registro!E1021,Personalizza!C70,IF(D35=Registro!E1022,Personalizza!C70,IF(D35=Registro!E1023,Personalizza!C70,IF(D35=Registro!E1024,Personalizza!C70,IF(D35=Registro!E1025,Personalizza!C70,IF(D35=Registro!E1026,Personalizza!C70,IF(D35=Registro!E1027,Personalizza!C70,IF(D35=Registro!E1029,Personalizza!C70,IF(D35=Registro!E1030,Personalizza!C70,IF(D35=Registro!E1031,Personalizza!C70,Personalizza!C67))))))))))))</f>
        <v>Data produzione 31/08/2026 pubblicata il 02/09/2026 con Protocollo 5705;</v>
      </c>
    </row>
    <row r="26" spans="1:10" x14ac:dyDescent="0.25">
      <c r="A26" s="10"/>
      <c r="B26" s="10" t="s">
        <v>96</v>
      </c>
      <c r="C26" s="6" t="str">
        <f>IF(D35=Registro!E1019,Personalizza!C71,IF(D35=Registro!E1020,Personalizza!C71,IF(D35=Registro!E1021,Personalizza!C71,IF(D35=Registro!E1022,Personalizza!C71,IF(D35=Registro!E1023,Personalizza!C71,IF(D35=Registro!E1024,Personalizza!C71,IF(D35=Registro!E1025,Personalizza!C71,IF(D35=Registro!E1026,Personalizza!C71,IF(D35=Registro!E1027,Personalizza!C71,IF(D35=Registro!E1029,Personalizza!C71,IF(D35=Registro!E1030,Personalizza!C71,IF(D35=Registro!E1031,Personalizza!C71,Personalizza!C68))))))))))))</f>
        <v>Data produzione 31/08/2026 pubblicata il 02/09/2026 con Protocollo 5705;</v>
      </c>
    </row>
    <row r="27" spans="1:10" x14ac:dyDescent="0.25">
      <c r="A27" s="10"/>
      <c r="C27" s="45" t="str">
        <f>IF(G38=Registro!G1009,"Considerato che le graduatoerie di istituto risultano esaurite;",IF(G38=Registro!G1010,"Considerato che le graduatoerie di istituto risultano esaurite;",IF(G38=Registro!G1011,"Considerato che le graduatoerie di istituto risultano esaurite;",IF(G38=Registro!G1012,"Considerato che le graduatoerie di istituto risultano esaurite;",IF(G38=Registro!G1013,"Considerato che le graduatoerie di istituto risultano esaurite;"," ")))))</f>
        <v xml:space="preserve"> </v>
      </c>
    </row>
    <row r="28" spans="1:10" x14ac:dyDescent="0.25">
      <c r="A28" s="10" t="s">
        <v>15</v>
      </c>
      <c r="B28" s="87" t="s">
        <v>11</v>
      </c>
      <c r="C28" s="87"/>
      <c r="D28" s="87"/>
      <c r="E28" s="87"/>
      <c r="F28" s="87"/>
      <c r="G28" s="87"/>
      <c r="H28" s="87"/>
    </row>
    <row r="29" spans="1:10" ht="32.25" customHeight="1" x14ac:dyDescent="0.25">
      <c r="A29" s="35" t="s">
        <v>15</v>
      </c>
      <c r="B29" s="88" t="s">
        <v>311</v>
      </c>
      <c r="C29" s="88"/>
      <c r="D29" s="88"/>
      <c r="E29" s="88"/>
      <c r="F29" s="88"/>
      <c r="G29" s="88"/>
      <c r="H29" s="88"/>
    </row>
    <row r="30" spans="1:10" ht="27" customHeight="1" x14ac:dyDescent="0.25">
      <c r="B30" s="71" t="s">
        <v>12</v>
      </c>
      <c r="C30" s="71"/>
      <c r="D30" s="71"/>
      <c r="E30" s="71"/>
      <c r="F30" s="71"/>
      <c r="G30" s="71"/>
      <c r="H30" s="71"/>
      <c r="I30" s="21"/>
      <c r="J30" s="21"/>
    </row>
    <row r="31" spans="1:10" x14ac:dyDescent="0.25">
      <c r="B31" s="72" t="s">
        <v>310</v>
      </c>
      <c r="C31" s="72"/>
      <c r="D31" s="72"/>
      <c r="E31" s="72"/>
      <c r="F31" s="72"/>
      <c r="G31" s="72"/>
      <c r="H31" s="72"/>
      <c r="I31" s="21"/>
      <c r="J31" s="21"/>
    </row>
    <row r="33" spans="2:8" x14ac:dyDescent="0.25">
      <c r="B33" s="17" t="s">
        <v>69</v>
      </c>
      <c r="C33" s="12"/>
      <c r="D33" s="18" t="str">
        <f>CONCATENATE(INDEX(Registro!D7:D206,$J$1,))</f>
        <v/>
      </c>
      <c r="E33" s="12"/>
      <c r="F33" s="12"/>
      <c r="G33" s="12"/>
      <c r="H33" s="13"/>
    </row>
    <row r="34" spans="2:8" ht="6" customHeight="1" x14ac:dyDescent="0.25"/>
    <row r="35" spans="2:8" x14ac:dyDescent="0.25">
      <c r="B35" s="34" t="str">
        <f>IF(D35=Registro!E1019,"Qualifica:",IF(D35=Registro!E1020,"Qualifica:",IF(D35=Registro!E10219,"Qualifica:",IF(D35=Registro!E1022,"Qualifica:",IF(D35=Registro!E1023,"Qualifica:",IF(D35=Registro!E1024,"Qualifica:",IF(D35=Registro!E1025,"Qualifica:",IF(D35=Registro!E1026,"Qualifica:",IF(D35=Registro!E1027,"Qualifica:",IF(D35=Registro!E1029,"Qualifica:",IF(D35=Registro!E1030,"Qualifica:",IF(D35=Registro!E1031,"Qualifica:","Insegnamento:"))))))))))))</f>
        <v>Qualifica:</v>
      </c>
      <c r="C35" s="5"/>
      <c r="D35" s="36" t="str">
        <f>CONCATENATE(INDEX(Registro!E7:E206,$J$1,))</f>
        <v/>
      </c>
      <c r="E35" s="5"/>
      <c r="F35" s="5"/>
      <c r="G35" s="5"/>
      <c r="H35" s="14"/>
    </row>
    <row r="36" spans="2:8" x14ac:dyDescent="0.25">
      <c r="B36" s="7" t="str">
        <f>IF(D35=Registro!E1019," ",IF(D35=Registro!E1020," ",IF(D35=Registro!E10219," ",IF(D35=Registro!E1022," ",IF(D35=Registro!E1023," ",IF(D35=Registro!E1024," ",IF(D35=Registro!E1025," ",IF(D35=Registro!E1026," ",IF(D35=Registro!E1027," ",IF(D35=Registro!E1029," ",IF(D35=Registro!E1030," ",IF(D35=Registro!E1031," ","Classe di concorso:"))))))))))))</f>
        <v xml:space="preserve"> </v>
      </c>
      <c r="C36" s="8"/>
      <c r="D36" s="8" t="str">
        <f>CONCATENATE(INDEX(Registro!F7:F206,$J$1,))</f>
        <v/>
      </c>
      <c r="E36" s="8"/>
      <c r="F36" s="8"/>
      <c r="G36" s="8"/>
      <c r="H36" s="9"/>
    </row>
    <row r="37" spans="2:8" ht="6" customHeight="1" x14ac:dyDescent="0.25"/>
    <row r="38" spans="2:8" x14ac:dyDescent="0.25">
      <c r="B38" s="34" t="s">
        <v>70</v>
      </c>
      <c r="C38" s="5"/>
      <c r="D38" s="36" t="s">
        <v>71</v>
      </c>
      <c r="E38" s="5"/>
      <c r="F38" s="36" t="s">
        <v>1</v>
      </c>
      <c r="G38" s="36" t="str">
        <f>CONCATENATE(INDEX(Registro!G7:G206,$J$1,))</f>
        <v/>
      </c>
      <c r="H38" s="14"/>
    </row>
    <row r="39" spans="2:8" x14ac:dyDescent="0.25">
      <c r="B39" s="7"/>
      <c r="C39" s="8"/>
      <c r="D39" s="37" t="s">
        <v>6</v>
      </c>
      <c r="E39" s="37" t="str">
        <f>CONCATENATE(INDEX(Registro!H7:H206,$J$1,))</f>
        <v/>
      </c>
      <c r="F39" s="37" t="s">
        <v>7</v>
      </c>
      <c r="G39" s="37" t="str">
        <f>CONCATENATE(INDEX(Registro!I7:I206,$J$1,))</f>
        <v/>
      </c>
      <c r="H39" s="9"/>
    </row>
    <row r="40" spans="2:8" ht="6" customHeight="1" x14ac:dyDescent="0.25"/>
    <row r="41" spans="2:8" x14ac:dyDescent="0.25">
      <c r="B41" s="34" t="s">
        <v>16</v>
      </c>
      <c r="C41" s="5"/>
      <c r="D41" s="36" t="s">
        <v>3</v>
      </c>
      <c r="E41" s="36" t="str">
        <f>CONCATENATE(INDEX(Registro!J7:J206,$J$1,))</f>
        <v/>
      </c>
      <c r="F41" s="38" t="s">
        <v>4</v>
      </c>
      <c r="G41" s="36" t="str">
        <f>CONCATENATE(INDEX(Registro!K7:K206,$J$1,))</f>
        <v/>
      </c>
      <c r="H41" s="14"/>
    </row>
    <row r="42" spans="2:8" x14ac:dyDescent="0.25">
      <c r="B42" s="7"/>
      <c r="C42" s="8"/>
      <c r="D42" s="37" t="s">
        <v>5</v>
      </c>
      <c r="E42" s="37" t="str">
        <f>CONCATENATE(INDEX(Registro!L7:L206,$J$1,))</f>
        <v/>
      </c>
      <c r="F42" s="37"/>
      <c r="G42" s="37"/>
      <c r="H42" s="9"/>
    </row>
    <row r="43" spans="2:8" ht="6" customHeight="1" x14ac:dyDescent="0.25"/>
    <row r="44" spans="2:8" x14ac:dyDescent="0.25">
      <c r="B44" s="11" t="s">
        <v>13</v>
      </c>
      <c r="C44" s="12"/>
      <c r="D44" s="12" t="str">
        <f>CONCATENATE(INDEX(Registro!M7:M206,$J$1,))</f>
        <v/>
      </c>
      <c r="E44" s="12"/>
      <c r="F44" s="12"/>
      <c r="G44" s="12"/>
      <c r="H44" s="13"/>
    </row>
    <row r="46" spans="2:8" x14ac:dyDescent="0.25">
      <c r="B46" s="15" t="s">
        <v>17</v>
      </c>
    </row>
    <row r="47" spans="2:8" x14ac:dyDescent="0.25">
      <c r="B47" s="15" t="s">
        <v>320</v>
      </c>
    </row>
    <row r="49" spans="2:8" x14ac:dyDescent="0.25">
      <c r="B49" s="60" t="s">
        <v>14</v>
      </c>
      <c r="G49" s="16" t="str">
        <f>IF(Personalizza!C17=Personalizza!C56,"La Dirigente Scolastica","Il Dirigente Scolastico")</f>
        <v>La Dirigente Scolastica</v>
      </c>
    </row>
    <row r="50" spans="2:8" x14ac:dyDescent="0.25">
      <c r="B50" s="61" t="s">
        <v>314</v>
      </c>
      <c r="C50" s="62" t="s">
        <v>331</v>
      </c>
      <c r="G50" s="16" t="str">
        <f>CONCATENATE(Personalizza!C16)</f>
        <v>Ilaria Romagnoli</v>
      </c>
    </row>
    <row r="51" spans="2:8" ht="22.5" customHeight="1" x14ac:dyDescent="0.25">
      <c r="F51" s="70" t="str">
        <f>CONCATENATE(Personalizza!C20)</f>
        <v>Firma autografa sostituita a mezzo stampa ai sensi e per gli effetti dell'art. 3, c.2, D.Lgs n. 39/1994.</v>
      </c>
      <c r="G51" s="70"/>
      <c r="H51" s="70"/>
    </row>
    <row r="52" spans="2:8" x14ac:dyDescent="0.25">
      <c r="B52" s="15"/>
      <c r="G52" s="19"/>
    </row>
  </sheetData>
  <sheetProtection algorithmName="SHA-512" hashValue="illLr4Mr/+J0rK0yfg+mzPS8bfZgr2DNP2lqv3tG1tAEZ6FhlrYwOPSuWJ/5bFMW9u6EWjjPS2i+AO5NyN8hcw==" saltValue="pezwBJ4Y2JogPq4pSi8Fdg==" spinCount="100000" sheet="1" objects="1" scenarios="1"/>
  <mergeCells count="17">
    <mergeCell ref="M7:O7"/>
    <mergeCell ref="F51:H51"/>
    <mergeCell ref="B20:H20"/>
    <mergeCell ref="B31:H31"/>
    <mergeCell ref="A2:H2"/>
    <mergeCell ref="I4:L6"/>
    <mergeCell ref="A4:H4"/>
    <mergeCell ref="A5:H5"/>
    <mergeCell ref="A6:H6"/>
    <mergeCell ref="A7:H7"/>
    <mergeCell ref="A8:H8"/>
    <mergeCell ref="B22:H22"/>
    <mergeCell ref="B23:H23"/>
    <mergeCell ref="B28:H28"/>
    <mergeCell ref="B29:H29"/>
    <mergeCell ref="B21:H21"/>
    <mergeCell ref="B30:H30"/>
  </mergeCells>
  <hyperlinks>
    <hyperlink ref="A2:H2" r:id="rId1" display="File Registro Pubblicazione Albo Contratti da graduatorie istituto - www.arenanicola.com - V. 1" xr:uid="{00000000-0004-0000-0100-000000000000}"/>
    <hyperlink ref="M7:O7" r:id="rId2" display="Vedi esempi pubblicati." xr:uid="{17819990-6C94-4685-952D-D8EE1F797F74}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4" orientation="portrait" r:id="rId3"/>
  <headerFooter>
    <oddFooter>&amp;L&amp;K00+000GottolengoGottolengoGottolengoGottolengoGottolengo</oddFoot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8" r:id="rId6" name="Drop Down 6">
              <controlPr defaultSize="0" print="0" autoLine="0" autoPict="0">
                <anchor>
                  <from>
                    <xdr:col>8</xdr:col>
                    <xdr:colOff>152400</xdr:colOff>
                    <xdr:row>6</xdr:row>
                    <xdr:rowOff>28575</xdr:rowOff>
                  </from>
                  <to>
                    <xdr:col>11</xdr:col>
                    <xdr:colOff>466725</xdr:colOff>
                    <xdr:row>7</xdr:row>
                    <xdr:rowOff>133350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showErrorMessage="1" error="Conferma la modifica" promptTitle="puoi" prompt="modificare" xr:uid="{A8FCCD73-347A-42D7-8B7D-7AB75F2E8E55}">
          <x14:formula1>
            <xm:f>Personalizza!$C$24</xm:f>
          </x14:formula1>
          <xm:sqref>B50</xm:sqref>
        </x14:dataValidation>
        <x14:dataValidation type="list" errorStyle="information" allowBlank="1" showInputMessage="1" showErrorMessage="1" error="Conferma la modifica" promptTitle="Puoi" prompt="modificare" xr:uid="{12304D5B-ED88-40F5-A948-11BA455FAB1D}">
          <x14:formula1>
            <xm:f>Personalizza!$C$23</xm:f>
          </x14:formula1>
          <xm:sqref>C50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14545e-df5b-4f25-babb-3775ae28c20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69D8B2607A7B4685959FFD10CE1289" ma:contentTypeVersion="18" ma:contentTypeDescription="Creare un nuovo documento." ma:contentTypeScope="" ma:versionID="80e6d203a49fce8a10a785a952d2c35c">
  <xsd:schema xmlns:xsd="http://www.w3.org/2001/XMLSchema" xmlns:xs="http://www.w3.org/2001/XMLSchema" xmlns:p="http://schemas.microsoft.com/office/2006/metadata/properties" xmlns:ns2="9414545e-df5b-4f25-babb-3775ae28c200" xmlns:ns3="173448da-9fdf-4a6d-b053-886c5b2fbba1" targetNamespace="http://schemas.microsoft.com/office/2006/metadata/properties" ma:root="true" ma:fieldsID="3ff2138a1631cb02ba17948d0f0f334e" ns2:_="" ns3:_="">
    <xsd:import namespace="9414545e-df5b-4f25-babb-3775ae28c200"/>
    <xsd:import namespace="173448da-9fdf-4a6d-b053-886c5b2fb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4545e-df5b-4f25-babb-3775ae28c2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Tag immagine" ma:readOnly="false" ma:fieldId="{5cf76f15-5ced-4ddc-b409-7134ff3c332f}" ma:taxonomyMulti="true" ma:sspId="1be7df64-87d2-413f-96a9-a4ebd994f1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448da-9fdf-4a6d-b053-886c5b2fbba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82AD22-2013-42DE-8490-C658E382B621}">
  <ds:schemaRefs>
    <ds:schemaRef ds:uri="http://schemas.microsoft.com/office/2006/metadata/properties"/>
    <ds:schemaRef ds:uri="http://schemas.microsoft.com/office/infopath/2007/PartnerControls"/>
    <ds:schemaRef ds:uri="9414545e-df5b-4f25-babb-3775ae28c200"/>
  </ds:schemaRefs>
</ds:datastoreItem>
</file>

<file path=customXml/itemProps2.xml><?xml version="1.0" encoding="utf-8"?>
<ds:datastoreItem xmlns:ds="http://schemas.openxmlformats.org/officeDocument/2006/customXml" ds:itemID="{25EA0794-C7AA-4293-854E-8504CAD3C2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14545e-df5b-4f25-babb-3775ae28c200"/>
    <ds:schemaRef ds:uri="173448da-9fdf-4a6d-b053-886c5b2fb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24691C-E333-4F89-811B-F1878EA6A1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Personalizza</vt:lpstr>
      <vt:lpstr>Registro</vt:lpstr>
      <vt:lpstr>Provvedimento</vt:lpstr>
      <vt:lpstr>Provvedimento!Area_stampa</vt:lpstr>
      <vt:lpstr>Registro!Area_stampa</vt:lpstr>
      <vt:lpstr>Registro!Titoli_stampa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Kora</dc:creator>
  <cp:lastModifiedBy>Nicola Arena</cp:lastModifiedBy>
  <cp:lastPrinted>2026-09-17T07:11:24Z</cp:lastPrinted>
  <dcterms:created xsi:type="dcterms:W3CDTF">2023-11-10T18:46:28Z</dcterms:created>
  <dcterms:modified xsi:type="dcterms:W3CDTF">2026-09-17T07:14:49Z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0x010100CC69D8B2607A7B4685959FFD10CE1289</vt:lpwstr>
  </property>
  <property fmtid="{D5CDD505-2E9C-101B-9397-08002B2CF9AE}" pid="3" name="MediaServiceImageTags">
    <vt:lpwstr/>
  </property>
</Properties>
</file>